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<sst xmlns="http://schemas.openxmlformats.org/spreadsheetml/2006/main" count="127" uniqueCount="97">
  <si>
    <t>Celkem bez DPH</t>
  </si>
  <si>
    <t>Celkem včetně DPH</t>
  </si>
  <si>
    <t xml:space="preserve"> 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</si>
  <si>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</si>
  <si>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</si>
  <si>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</si>
  <si>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</si>
  <si>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</si>
  <si>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</si>
  <si>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</si>
  <si>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</si>
  <si>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</si>
  <si>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</si>
  <si>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m3</t>
  </si>
  <si>
    <t>kpl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</si>
  <si>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</si>
  <si>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</si>
  <si>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</si>
  <si>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</si>
  <si>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</si>
  <si>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</si>
  <si>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</si>
  <si>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</si>
  <si>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</si>
  <si>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</si>
  <si>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Bourací práce</t>
  </si>
  <si>
    <t xml:space="preserve">Zhotovitel: </t>
  </si>
  <si>
    <t>kus</t>
  </si>
  <si>
    <t>Konstrukce zámečnické</t>
  </si>
  <si>
    <t>Zařízení staveniště,přesun stavebních kapacit</t>
  </si>
  <si>
    <t>DPH 21%</t>
  </si>
  <si>
    <t xml:space="preserve">Rozpočet je vyhotovený dle projektové dokumentace vypracované </t>
  </si>
  <si>
    <t>Objednatel: KERVAL a.s., Karlštejn 261</t>
  </si>
  <si>
    <t>Datum: 31.8.2015</t>
  </si>
  <si>
    <t>Zemní práce</t>
  </si>
  <si>
    <t>162 70-1105/00</t>
  </si>
  <si>
    <t>Vodorovné přem výkopku hor 1-4 -10km</t>
  </si>
  <si>
    <t>171 20-1201/00</t>
  </si>
  <si>
    <t>Uložení sypaniny na skládku,deponii</t>
  </si>
  <si>
    <t>171 90-0010</t>
  </si>
  <si>
    <t>Poplatek za uložení výkopku na řízené skládce</t>
  </si>
  <si>
    <t>Základy</t>
  </si>
  <si>
    <t>272 35-1215/00</t>
  </si>
  <si>
    <t>Bednění stěn základ pasů zřízení</t>
  </si>
  <si>
    <t>272 35-1216/00</t>
  </si>
  <si>
    <t>Bednění stěn zákl pasů odstranění</t>
  </si>
  <si>
    <t>998 02-1021/00</t>
  </si>
  <si>
    <t>Haly přesun hmot v -20m</t>
  </si>
  <si>
    <t>Elektroinstalace</t>
  </si>
  <si>
    <t>797 10-0001</t>
  </si>
  <si>
    <t>Požární bezpečnost</t>
  </si>
  <si>
    <t>797 30-01</t>
  </si>
  <si>
    <t>Náklady na požární bezpečnost dle PBŘS, viz projekt</t>
  </si>
  <si>
    <t>Ing.arch.Vladimírem Smejkalem v 08/2015.</t>
  </si>
  <si>
    <t>Název: Přístavba přístřešku na části p.č 1070/2, k.ú.Poučník</t>
  </si>
  <si>
    <t>SO05 Přístavba přístřešku</t>
  </si>
  <si>
    <t>133 20-1101/00</t>
  </si>
  <si>
    <t>Hloubení šachet horn 3 obj -100m3</t>
  </si>
  <si>
    <t>133 20-1109/00</t>
  </si>
  <si>
    <t>Hloubení šachet přípl lepivost hor 3</t>
  </si>
  <si>
    <t>272 32-2311/00</t>
  </si>
  <si>
    <t>Beton základových patek C30/37</t>
  </si>
  <si>
    <t>275 36-2021/00</t>
  </si>
  <si>
    <t>Výztuž základ patek svař síť KARI</t>
  </si>
  <si>
    <t>919 73-5122/00</t>
  </si>
  <si>
    <t>Řezání betonového krytu hl -10cm</t>
  </si>
  <si>
    <t>767 90-01</t>
  </si>
  <si>
    <t>Ocelová hala 32 x 15,5 m půdorysně,kompletní včetně střechy a opláštění, viz projekt</t>
  </si>
  <si>
    <t>Hromosvod</t>
  </si>
  <si>
    <t>797 21-01</t>
  </si>
  <si>
    <t>Vedení FeZn 10 mm dodávka a montáž</t>
  </si>
  <si>
    <t>797 21-02</t>
  </si>
  <si>
    <t>Svorka křížová SK FeZn, dodávka a montáž</t>
  </si>
  <si>
    <t>797 21-03</t>
  </si>
  <si>
    <t>Svorka připojovací SP 1 šroub FeZn, dodávka a montáž</t>
  </si>
  <si>
    <t>797 21-04</t>
  </si>
  <si>
    <t>Svorka zkušební SZb 2 třmeny FeZn, litá, dodávka a montáž</t>
  </si>
  <si>
    <t>797 21-05</t>
  </si>
  <si>
    <t>Označení svodu štítkem, dodávka a montáž</t>
  </si>
  <si>
    <t>797 21-06</t>
  </si>
  <si>
    <t>Tvarování montážního dílu,jímače</t>
  </si>
  <si>
    <t>797 21-07</t>
  </si>
  <si>
    <t>Zhotovení otvoru ve 4 mm plechu do průměru 21 mm</t>
  </si>
  <si>
    <t>797 21-08</t>
  </si>
  <si>
    <t>Zaměření přístrojů a vývodů</t>
  </si>
  <si>
    <t>hod</t>
  </si>
  <si>
    <t>797 21-09</t>
  </si>
  <si>
    <t>Revizní zpráva</t>
  </si>
  <si>
    <t>vypracoval: Ing.Vladimír Marhan</t>
  </si>
  <si>
    <t>797 10-0002</t>
  </si>
  <si>
    <t>Montáž svítidel</t>
  </si>
  <si>
    <t>797 10-0003</t>
  </si>
  <si>
    <t>Elektroinstalace - dodávka a montáž, dle projektové dokumentace (mimo svitidel)</t>
  </si>
  <si>
    <t xml:space="preserve">    Slepý rozpočet - SO05</t>
  </si>
  <si>
    <t>Název: 5SLE</t>
  </si>
  <si>
    <t>Stav: Slepý rozpočet</t>
  </si>
  <si>
    <t>Zář. těl. 2x49W, IP54,Al rám, dodávka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</si>
</sst>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2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0" xfId="0" applyFont="1"/>
    <xf numFmtId="0" fontId="6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6" fillId="0" borderId="1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49" fontId="6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165" fontId="6" fillId="0" borderId="1" xfId="0" applyNumberFormat="1" applyFont="1" applyBorder="1"/>
    <xf numFmtId="0" fontId="14" fillId="0" borderId="0" xfId="0" applyFont="1"/>
    <xf numFmtId="49" fontId="14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8" fillId="0" borderId="3" xfId="0" applyFont="1" applyBorder="1"/>
    <xf numFmtId="41" fontId="17" fillId="0" borderId="4" xfId="0" applyNumberFormat="1" applyFont="1" applyBorder="1" applyAlignment="1">
      <alignment/>
    </xf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6" fillId="0" borderId="15" xfId="0" applyFont="1" applyBorder="1"/>
    <xf numFmtId="0" fontId="6" fillId="0" borderId="16" xfId="0" applyFont="1" applyBorder="1"/>
    <xf numFmtId="41" fontId="15" fillId="0" borderId="4" xfId="0" applyNumberFormat="1" applyFont="1" applyBorder="1" applyAlignment="1">
      <alignment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165" fontId="15" fillId="0" borderId="17" xfId="0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65" fontId="15" fillId="0" borderId="18" xfId="20" applyNumberFormat="1" applyFont="1" applyBorder="1"/>
    <xf numFmtId="165" fontId="15" fillId="0" borderId="19" xfId="20" applyNumberFormat="1" applyFont="1" applyBorder="1"/>
    <xf numFmtId="3" fontId="3" fillId="0" borderId="20" xfId="0" applyNumberFormat="1" applyFont="1" applyBorder="1" applyAlignment="1">
      <alignment horizontal="right"/>
    </xf>
    <xf numFmtId="3" fontId="3" fillId="0" borderId="19" xfId="20" applyNumberFormat="1" applyFont="1" applyBorder="1" applyAlignment="1">
      <alignment horizontal="right"/>
    </xf>
    <xf numFmtId="3" fontId="3" fillId="0" borderId="21" xfId="20" applyNumberFormat="1" applyFont="1" applyBorder="1" applyAlignment="1">
      <alignment horizontal="right"/>
    </xf>
    <xf numFmtId="0" fontId="20" fillId="0" borderId="5" xfId="0" applyFont="1" applyBorder="1"/>
    <xf numFmtId="0" fontId="14" fillId="0" borderId="13" xfId="0" applyFont="1" applyBorder="1"/>
    <xf numFmtId="0" fontId="14" fillId="0" borderId="14" xfId="0" applyFont="1" applyBorder="1"/>
    <xf numFmtId="49" fontId="0" fillId="0" borderId="0" xfId="0" applyNumberFormat="1" applyFont="1"/>
    <xf numFmtId="0" fontId="10" fillId="0" borderId="0" xfId="0" applyFont="1"/>
    <xf numFmtId="0" fontId="6" fillId="0" borderId="13" xfId="0" applyFont="1" applyBorder="1"/>
    <xf numFmtId="0" fontId="6" fillId="0" borderId="14" xfId="0" applyFont="1" applyBorder="1"/>
    <xf numFmtId="0" fontId="6" fillId="0" borderId="1" xfId="0" applyFont="1" applyBorder="1" applyAlignment="1">
      <alignment wrapText="1"/>
    </xf>
    <xf numFmtId="0" fontId="6" fillId="0" borderId="22" xfId="0" applyFont="1" applyBorder="1"/>
    <xf numFmtId="0" fontId="6" fillId="0" borderId="22" xfId="0" applyFont="1" applyBorder="1" applyAlignment="1">
      <alignment wrapText="1"/>
    </xf>
    <xf numFmtId="164" fontId="6" fillId="0" borderId="22" xfId="0" applyNumberFormat="1" applyFont="1" applyBorder="1"/>
    <xf numFmtId="0" fontId="21" fillId="0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8">
      <selection activeCell="G88" sqref="G88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1" customWidth="1"/>
  </cols>
  <sheetData>
    <row r="1" ht="15.75">
      <c r="B1" s="1" t="s">
        <v>2</v>
      </c>
    </row>
    <row r="2" ht="33.75">
      <c r="B2" s="3" t="s">
        <v>93</v>
      </c>
    </row>
    <row r="3" ht="21.75" customHeight="1"/>
    <row r="4" spans="2:6" ht="42" customHeight="1">
      <c r="B4" s="79" t="s">
        <v>54</v>
      </c>
      <c r="C4" s="80"/>
      <c r="D4" s="80"/>
      <c r="E4" s="80"/>
      <c r="F4" s="80"/>
    </row>
    <row r="5" spans="2:4" ht="15.75">
      <c r="B5" s="4"/>
      <c r="C5" s="2"/>
      <c r="D5" s="2"/>
    </row>
    <row r="6" ht="20.25" customHeight="1"/>
    <row r="7" ht="16.5" customHeight="1">
      <c r="B7" s="2" t="s">
        <v>3</v>
      </c>
    </row>
    <row r="8" ht="18" customHeight="1">
      <c r="B8" s="10" t="s">
        <v>32</v>
      </c>
    </row>
    <row r="9" ht="18" customHeight="1">
      <c r="B9" s="49" t="s">
        <v>26</v>
      </c>
    </row>
    <row r="10" ht="17.25" customHeight="1"/>
    <row r="11" ht="12.75">
      <c r="B11" s="2" t="s">
        <v>4</v>
      </c>
    </row>
    <row r="12" ht="12.75">
      <c r="B12" t="s">
        <v>94</v>
      </c>
    </row>
    <row r="13" ht="12.75">
      <c r="B13" t="s">
        <v>95</v>
      </c>
    </row>
    <row r="14" ht="12.75">
      <c r="B14" t="s">
        <v>33</v>
      </c>
    </row>
    <row r="15" ht="21.75" customHeight="1"/>
    <row r="16" spans="2:6" ht="12.75">
      <c r="B16" s="20"/>
      <c r="C16" s="15"/>
      <c r="D16" s="15"/>
      <c r="E16" s="15"/>
      <c r="F16" s="11"/>
    </row>
    <row r="17" ht="18">
      <c r="B17" s="8" t="s">
        <v>23</v>
      </c>
    </row>
    <row r="18" spans="2:6" ht="18" customHeight="1">
      <c r="B18" s="35" t="s">
        <v>24</v>
      </c>
      <c r="C18" s="36"/>
      <c r="D18" s="36"/>
      <c r="E18" s="36"/>
      <c r="F18" s="37" t="s">
        <v>21</v>
      </c>
    </row>
    <row r="19" spans="2:6" ht="18" customHeight="1" thickBot="1">
      <c r="B19" s="67" t="s">
        <v>55</v>
      </c>
      <c r="C19" s="68"/>
      <c r="D19" s="68"/>
      <c r="E19" s="69"/>
      <c r="F19" s="38">
        <f>F40</f>
        <v>0</v>
      </c>
    </row>
    <row r="20" spans="2:6" ht="18" customHeight="1">
      <c r="B20" s="41" t="s">
        <v>0</v>
      </c>
      <c r="C20" s="42"/>
      <c r="D20" s="42"/>
      <c r="E20" s="43"/>
      <c r="F20" s="64">
        <f>SUM(F19:F19)</f>
        <v>0</v>
      </c>
    </row>
    <row r="21" spans="2:6" ht="18" customHeight="1">
      <c r="B21" s="44" t="s">
        <v>30</v>
      </c>
      <c r="C21" s="39"/>
      <c r="D21" s="39"/>
      <c r="E21" s="40"/>
      <c r="F21" s="65">
        <f>F20*0.21</f>
        <v>0</v>
      </c>
    </row>
    <row r="22" spans="2:6" ht="18" customHeight="1" thickBot="1">
      <c r="B22" s="45" t="s">
        <v>1</v>
      </c>
      <c r="C22" s="46"/>
      <c r="D22" s="46"/>
      <c r="E22" s="47"/>
      <c r="F22" s="66">
        <f>F20+F21</f>
        <v>0</v>
      </c>
    </row>
    <row r="23" spans="2:6" ht="12.75">
      <c r="B23" s="20"/>
      <c r="C23" s="15"/>
      <c r="D23" s="15"/>
      <c r="E23" s="15"/>
      <c r="F23" s="11"/>
    </row>
    <row r="24" spans="2:6" ht="12.75">
      <c r="B24" s="20"/>
      <c r="C24" s="15"/>
      <c r="D24" s="15"/>
      <c r="E24" s="15"/>
      <c r="F24" s="11"/>
    </row>
    <row r="25" spans="2:6" ht="12.75">
      <c r="B25" s="20"/>
      <c r="C25" s="15"/>
      <c r="D25" s="15"/>
      <c r="E25" s="15"/>
      <c r="F25" s="11"/>
    </row>
    <row r="26" spans="2:7" ht="13.5" customHeight="1">
      <c r="B26" s="70" t="s">
        <v>31</v>
      </c>
      <c r="C26" s="31"/>
      <c r="D26" s="31"/>
      <c r="E26" s="31"/>
      <c r="F26" s="31"/>
      <c r="G26" s="71"/>
    </row>
    <row r="27" spans="2:6" ht="13.5" customHeight="1">
      <c r="B27" s="32" t="s">
        <v>53</v>
      </c>
      <c r="C27" s="31"/>
      <c r="D27" s="31"/>
      <c r="E27" s="31"/>
      <c r="F27" s="31"/>
    </row>
    <row r="28" spans="2:6" ht="13.5" customHeight="1">
      <c r="B28" s="32"/>
      <c r="C28" s="31"/>
      <c r="D28" s="31"/>
      <c r="E28" s="31"/>
      <c r="F28" s="31"/>
    </row>
    <row r="29" spans="2:6" ht="13.5" customHeight="1">
      <c r="B29" s="20"/>
      <c r="C29" s="15"/>
      <c r="D29" s="15"/>
      <c r="E29" s="15"/>
      <c r="F29" s="11"/>
    </row>
    <row r="30" ht="21" customHeight="1">
      <c r="B30" s="4" t="s">
        <v>16</v>
      </c>
    </row>
    <row r="31" spans="2:6" ht="12.75">
      <c r="B31" s="34" t="s">
        <v>20</v>
      </c>
      <c r="C31" s="48"/>
      <c r="D31" s="48"/>
      <c r="E31" s="50"/>
      <c r="F31" s="6" t="s">
        <v>21</v>
      </c>
    </row>
    <row r="32" spans="2:6" ht="12.75">
      <c r="B32" s="28" t="s">
        <v>34</v>
      </c>
      <c r="C32" s="29"/>
      <c r="D32" s="29"/>
      <c r="E32" s="33"/>
      <c r="F32" s="30">
        <f>F48</f>
        <v>0</v>
      </c>
    </row>
    <row r="33" spans="2:6" ht="12.75">
      <c r="B33" s="34" t="s">
        <v>41</v>
      </c>
      <c r="C33" s="72"/>
      <c r="D33" s="72"/>
      <c r="E33" s="73"/>
      <c r="F33" s="30">
        <f>F55</f>
        <v>0</v>
      </c>
    </row>
    <row r="34" spans="2:6" ht="12.75">
      <c r="B34" s="28" t="s">
        <v>25</v>
      </c>
      <c r="C34" s="29"/>
      <c r="D34" s="29"/>
      <c r="E34" s="33"/>
      <c r="F34" s="30">
        <f>F62</f>
        <v>0</v>
      </c>
    </row>
    <row r="35" spans="2:6" ht="12.75">
      <c r="B35" s="51" t="s">
        <v>28</v>
      </c>
      <c r="C35" s="9"/>
      <c r="D35" s="9"/>
      <c r="E35" s="52"/>
      <c r="F35" s="30">
        <f>F65</f>
        <v>0</v>
      </c>
    </row>
    <row r="36" spans="2:6" ht="12.75">
      <c r="B36" s="28" t="s">
        <v>48</v>
      </c>
      <c r="C36" s="29"/>
      <c r="D36" s="29"/>
      <c r="E36" s="33"/>
      <c r="F36" s="30">
        <f>F68</f>
        <v>0</v>
      </c>
    </row>
    <row r="37" spans="2:6" ht="12.75">
      <c r="B37" s="51" t="s">
        <v>68</v>
      </c>
      <c r="C37" s="9"/>
      <c r="D37" s="9"/>
      <c r="E37" s="52"/>
      <c r="F37" s="30">
        <f>F73</f>
        <v>0</v>
      </c>
    </row>
    <row r="38" spans="2:6" ht="12.75">
      <c r="B38" s="28" t="s">
        <v>50</v>
      </c>
      <c r="C38" s="29"/>
      <c r="D38" s="29"/>
      <c r="E38" s="33"/>
      <c r="F38" s="30">
        <f>F84</f>
        <v>0</v>
      </c>
    </row>
    <row r="39" spans="2:6" ht="13.5" thickBot="1">
      <c r="B39" s="28" t="s">
        <v>17</v>
      </c>
      <c r="C39" s="29"/>
      <c r="D39" s="29"/>
      <c r="E39" s="33"/>
      <c r="F39" s="30">
        <f>F87</f>
        <v>0</v>
      </c>
    </row>
    <row r="40" spans="2:6" ht="18" customHeight="1">
      <c r="B40" s="54" t="s">
        <v>0</v>
      </c>
      <c r="C40" s="55"/>
      <c r="D40" s="55"/>
      <c r="E40" s="56"/>
      <c r="F40" s="57">
        <f>SUM(F32:F39)</f>
        <v>0</v>
      </c>
    </row>
    <row r="41" spans="2:6" ht="18" customHeight="1">
      <c r="B41" s="58" t="s">
        <v>30</v>
      </c>
      <c r="C41" s="36"/>
      <c r="D41" s="36"/>
      <c r="E41" s="53"/>
      <c r="F41" s="63">
        <f>F40*0.21</f>
        <v>0</v>
      </c>
    </row>
    <row r="42" spans="2:6" ht="18" customHeight="1" thickBot="1">
      <c r="B42" s="59" t="s">
        <v>1</v>
      </c>
      <c r="C42" s="60"/>
      <c r="D42" s="60"/>
      <c r="E42" s="61"/>
      <c r="F42" s="62">
        <f>F40+F41</f>
        <v>0</v>
      </c>
    </row>
    <row r="43" spans="2:6" ht="12.75">
      <c r="B43" s="20"/>
      <c r="C43" s="15"/>
      <c r="D43" s="15"/>
      <c r="E43" s="15"/>
      <c r="F43" s="11"/>
    </row>
    <row r="44" spans="2:6" ht="12.75">
      <c r="B44" s="20"/>
      <c r="C44" s="15"/>
      <c r="D44" s="15"/>
      <c r="E44" s="15"/>
      <c r="F44" s="11"/>
    </row>
    <row r="45" ht="12.75">
      <c r="B45" s="2" t="s">
        <v>19</v>
      </c>
    </row>
    <row r="46" spans="1:7" ht="22.5">
      <c r="A46" s="5" t="s">
        <v>15</v>
      </c>
      <c r="B46" s="5" t="s">
        <v>5</v>
      </c>
      <c r="C46" s="5" t="s">
        <v>6</v>
      </c>
      <c r="D46" s="6" t="s">
        <v>7</v>
      </c>
      <c r="E46" s="7" t="s">
        <v>9</v>
      </c>
      <c r="F46" s="7" t="s">
        <v>8</v>
      </c>
      <c r="G46" s="22"/>
    </row>
    <row r="47" spans="1:7" ht="12.75">
      <c r="A47" s="9"/>
      <c r="B47" s="9"/>
      <c r="C47" s="9"/>
      <c r="D47" s="13"/>
      <c r="E47" s="14"/>
      <c r="F47" s="14"/>
      <c r="G47" s="22"/>
    </row>
    <row r="48" spans="1:8" s="2" customFormat="1" ht="12.75">
      <c r="A48" s="11"/>
      <c r="B48" s="12" t="s">
        <v>34</v>
      </c>
      <c r="C48" s="11"/>
      <c r="D48" s="11"/>
      <c r="E48" s="9"/>
      <c r="F48" s="18">
        <f>SUM(F49:F53)</f>
        <v>0</v>
      </c>
      <c r="G48" s="26"/>
      <c r="H48" s="24"/>
    </row>
    <row r="49" spans="1:8" ht="12.75">
      <c r="A49" s="5" t="s">
        <v>56</v>
      </c>
      <c r="B49" s="5" t="s">
        <v>57</v>
      </c>
      <c r="C49" s="5" t="s">
        <v>13</v>
      </c>
      <c r="D49" s="5">
        <v>16</v>
      </c>
      <c r="E49" s="5"/>
      <c r="F49" s="17">
        <f>D49*E49</f>
        <v>0</v>
      </c>
      <c r="G49" s="23"/>
      <c r="H49" s="16"/>
    </row>
    <row r="50" spans="1:8" ht="12.75">
      <c r="A50" s="5" t="s">
        <v>58</v>
      </c>
      <c r="B50" s="5" t="s">
        <v>59</v>
      </c>
      <c r="C50" s="5" t="s">
        <v>13</v>
      </c>
      <c r="D50" s="5">
        <v>16</v>
      </c>
      <c r="E50" s="5"/>
      <c r="F50" s="17">
        <f aca="true" t="shared" si="0" ref="F50:F85">D50*E50</f>
        <v>0</v>
      </c>
      <c r="G50" s="23"/>
      <c r="H50" s="16"/>
    </row>
    <row r="51" spans="1:8" ht="12.75">
      <c r="A51" s="5" t="s">
        <v>35</v>
      </c>
      <c r="B51" s="5" t="s">
        <v>36</v>
      </c>
      <c r="C51" s="5" t="s">
        <v>13</v>
      </c>
      <c r="D51" s="5">
        <v>16</v>
      </c>
      <c r="E51" s="5"/>
      <c r="F51" s="17">
        <f t="shared" si="0"/>
        <v>0</v>
      </c>
      <c r="G51" s="23"/>
      <c r="H51" s="16"/>
    </row>
    <row r="52" spans="1:8" s="2" customFormat="1" ht="12.75">
      <c r="A52" s="5" t="s">
        <v>37</v>
      </c>
      <c r="B52" s="5" t="s">
        <v>38</v>
      </c>
      <c r="C52" s="5" t="s">
        <v>13</v>
      </c>
      <c r="D52" s="5">
        <v>16</v>
      </c>
      <c r="E52" s="5"/>
      <c r="F52" s="17">
        <f t="shared" si="0"/>
        <v>0</v>
      </c>
      <c r="G52" s="26"/>
      <c r="H52" s="24"/>
    </row>
    <row r="53" spans="1:8" ht="12.75">
      <c r="A53" s="5" t="s">
        <v>39</v>
      </c>
      <c r="B53" s="5" t="s">
        <v>40</v>
      </c>
      <c r="C53" s="5" t="s">
        <v>13</v>
      </c>
      <c r="D53" s="5">
        <v>16</v>
      </c>
      <c r="E53" s="5"/>
      <c r="F53" s="17">
        <f t="shared" si="0"/>
        <v>0</v>
      </c>
      <c r="G53" s="23"/>
      <c r="H53" s="16"/>
    </row>
    <row r="54" spans="1:8" ht="12.75">
      <c r="A54" s="11"/>
      <c r="B54" s="11"/>
      <c r="C54" s="11"/>
      <c r="D54" s="11"/>
      <c r="E54" s="9"/>
      <c r="F54" s="19"/>
      <c r="G54" s="23"/>
      <c r="H54" s="16"/>
    </row>
    <row r="55" spans="1:8" s="2" customFormat="1" ht="12.75">
      <c r="A55" s="12"/>
      <c r="B55" s="12" t="s">
        <v>41</v>
      </c>
      <c r="C55" s="12"/>
      <c r="D55" s="12"/>
      <c r="E55" s="25"/>
      <c r="F55" s="18">
        <f>SUM(F56:F60)</f>
        <v>0</v>
      </c>
      <c r="G55" s="27"/>
      <c r="H55" s="24"/>
    </row>
    <row r="56" spans="1:8" s="2" customFormat="1" ht="12.75">
      <c r="A56" s="5" t="s">
        <v>60</v>
      </c>
      <c r="B56" s="5" t="s">
        <v>61</v>
      </c>
      <c r="C56" s="5" t="s">
        <v>13</v>
      </c>
      <c r="D56" s="5">
        <v>16.4</v>
      </c>
      <c r="E56" s="5"/>
      <c r="F56" s="17">
        <f t="shared" si="0"/>
        <v>0</v>
      </c>
      <c r="G56" s="27"/>
      <c r="H56" s="24"/>
    </row>
    <row r="57" spans="1:8" s="2" customFormat="1" ht="12.75">
      <c r="A57" s="5" t="s">
        <v>42</v>
      </c>
      <c r="B57" s="5" t="s">
        <v>43</v>
      </c>
      <c r="C57" s="5" t="s">
        <v>10</v>
      </c>
      <c r="D57" s="5">
        <v>38.4</v>
      </c>
      <c r="E57" s="5"/>
      <c r="F57" s="17">
        <f t="shared" si="0"/>
        <v>0</v>
      </c>
      <c r="G57" s="27"/>
      <c r="H57" s="24"/>
    </row>
    <row r="58" spans="1:8" s="2" customFormat="1" ht="12.75">
      <c r="A58" s="5" t="s">
        <v>44</v>
      </c>
      <c r="B58" s="5" t="s">
        <v>45</v>
      </c>
      <c r="C58" s="5" t="s">
        <v>10</v>
      </c>
      <c r="D58" s="5">
        <v>38.4</v>
      </c>
      <c r="E58" s="5"/>
      <c r="F58" s="17">
        <f t="shared" si="0"/>
        <v>0</v>
      </c>
      <c r="G58" s="27"/>
      <c r="H58" s="24"/>
    </row>
    <row r="59" spans="1:8" s="2" customFormat="1" ht="12.75">
      <c r="A59" s="5" t="s">
        <v>62</v>
      </c>
      <c r="B59" s="5" t="s">
        <v>63</v>
      </c>
      <c r="C59" s="5" t="s">
        <v>12</v>
      </c>
      <c r="D59" s="5">
        <v>0.09</v>
      </c>
      <c r="E59" s="5"/>
      <c r="F59" s="17">
        <f t="shared" si="0"/>
        <v>0</v>
      </c>
      <c r="G59" s="27"/>
      <c r="H59" s="24"/>
    </row>
    <row r="60" spans="1:8" s="2" customFormat="1" ht="12.75">
      <c r="A60" s="5" t="s">
        <v>46</v>
      </c>
      <c r="B60" s="5" t="s">
        <v>47</v>
      </c>
      <c r="C60" s="5" t="s">
        <v>12</v>
      </c>
      <c r="D60" s="5">
        <v>39.4</v>
      </c>
      <c r="E60" s="5"/>
      <c r="F60" s="17">
        <f t="shared" si="0"/>
        <v>0</v>
      </c>
      <c r="G60" s="27"/>
      <c r="H60" s="24"/>
    </row>
    <row r="61" spans="1:8" s="2" customFormat="1" ht="12.75">
      <c r="A61" s="11"/>
      <c r="B61" s="11"/>
      <c r="C61" s="11"/>
      <c r="D61" s="11"/>
      <c r="E61" s="9"/>
      <c r="F61" s="19"/>
      <c r="G61" s="27"/>
      <c r="H61" s="24"/>
    </row>
    <row r="62" spans="1:8" s="2" customFormat="1" ht="12.75">
      <c r="A62" s="11"/>
      <c r="B62" s="12" t="s">
        <v>25</v>
      </c>
      <c r="C62" s="11"/>
      <c r="D62" s="11"/>
      <c r="E62" s="11"/>
      <c r="F62" s="18">
        <f>SUM(F63:F63)</f>
        <v>0</v>
      </c>
      <c r="G62" s="27"/>
      <c r="H62" s="24"/>
    </row>
    <row r="63" spans="1:8" s="2" customFormat="1" ht="12.75">
      <c r="A63" s="5" t="s">
        <v>64</v>
      </c>
      <c r="B63" s="5" t="s">
        <v>65</v>
      </c>
      <c r="C63" s="5" t="s">
        <v>11</v>
      </c>
      <c r="D63" s="5">
        <v>55</v>
      </c>
      <c r="E63" s="5"/>
      <c r="F63" s="17">
        <f t="shared" si="0"/>
        <v>0</v>
      </c>
      <c r="G63" s="27"/>
      <c r="H63" s="24"/>
    </row>
    <row r="64" spans="1:8" s="2" customFormat="1" ht="12.75">
      <c r="A64" s="11"/>
      <c r="B64" s="11"/>
      <c r="C64" s="11"/>
      <c r="D64" s="11"/>
      <c r="E64" s="11"/>
      <c r="F64" s="19"/>
      <c r="G64" s="27"/>
      <c r="H64" s="24"/>
    </row>
    <row r="65" spans="1:8" s="2" customFormat="1" ht="12.75">
      <c r="A65" s="12"/>
      <c r="B65" s="12" t="s">
        <v>28</v>
      </c>
      <c r="C65" s="12"/>
      <c r="D65" s="12"/>
      <c r="E65" s="12"/>
      <c r="F65" s="18">
        <f>SUM(F66:F66)</f>
        <v>0</v>
      </c>
      <c r="G65" s="26"/>
      <c r="H65" s="24"/>
    </row>
    <row r="66" spans="1:8" ht="22.5">
      <c r="A66" s="5" t="s">
        <v>66</v>
      </c>
      <c r="B66" s="74" t="s">
        <v>67</v>
      </c>
      <c r="C66" s="5" t="s">
        <v>14</v>
      </c>
      <c r="D66" s="5">
        <v>1</v>
      </c>
      <c r="E66" s="5"/>
      <c r="F66" s="17">
        <f t="shared" si="0"/>
        <v>0</v>
      </c>
      <c r="G66" s="23"/>
      <c r="H66" s="16"/>
    </row>
    <row r="67" spans="1:8" ht="12.75">
      <c r="A67" s="11"/>
      <c r="B67" s="11"/>
      <c r="C67" s="11"/>
      <c r="D67" s="11"/>
      <c r="E67" s="11"/>
      <c r="F67" s="19"/>
      <c r="G67" s="23"/>
      <c r="H67" s="16"/>
    </row>
    <row r="68" spans="1:8" s="2" customFormat="1" ht="12.75">
      <c r="A68" s="12"/>
      <c r="B68" s="12" t="s">
        <v>48</v>
      </c>
      <c r="C68" s="12"/>
      <c r="D68" s="12"/>
      <c r="E68" s="12"/>
      <c r="F68" s="18">
        <f>SUM(F69:F71)</f>
        <v>0</v>
      </c>
      <c r="G68" s="26"/>
      <c r="H68" s="24"/>
    </row>
    <row r="69" spans="1:8" s="2" customFormat="1" ht="22.5">
      <c r="A69" s="5" t="s">
        <v>49</v>
      </c>
      <c r="B69" s="74" t="s">
        <v>92</v>
      </c>
      <c r="C69" s="5" t="s">
        <v>14</v>
      </c>
      <c r="D69" s="5">
        <v>1</v>
      </c>
      <c r="E69" s="5"/>
      <c r="F69" s="17">
        <f t="shared" si="0"/>
        <v>0</v>
      </c>
      <c r="G69" s="26"/>
      <c r="H69" s="24"/>
    </row>
    <row r="70" spans="1:8" s="2" customFormat="1" ht="12.75">
      <c r="A70" s="75" t="s">
        <v>89</v>
      </c>
      <c r="B70" s="76" t="s">
        <v>90</v>
      </c>
      <c r="C70" s="75" t="s">
        <v>27</v>
      </c>
      <c r="D70" s="75">
        <v>15</v>
      </c>
      <c r="E70" s="75"/>
      <c r="F70" s="77">
        <f t="shared" si="0"/>
        <v>0</v>
      </c>
      <c r="G70" s="26"/>
      <c r="H70" s="24"/>
    </row>
    <row r="71" spans="1:8" s="2" customFormat="1" ht="12.75">
      <c r="A71" s="5" t="s">
        <v>91</v>
      </c>
      <c r="B71" s="78" t="s">
        <v>96</v>
      </c>
      <c r="C71" s="5" t="s">
        <v>27</v>
      </c>
      <c r="D71" s="5">
        <v>15</v>
      </c>
      <c r="E71" s="5"/>
      <c r="F71" s="17">
        <f t="shared" si="0"/>
        <v>0</v>
      </c>
      <c r="G71" s="26"/>
      <c r="H71" s="24"/>
    </row>
    <row r="72" spans="1:8" s="2" customFormat="1" ht="12.75">
      <c r="A72" s="11"/>
      <c r="B72" s="11"/>
      <c r="C72" s="11"/>
      <c r="D72" s="11"/>
      <c r="E72" s="11"/>
      <c r="F72" s="19"/>
      <c r="G72" s="26"/>
      <c r="H72" s="24"/>
    </row>
    <row r="73" spans="1:8" s="2" customFormat="1" ht="12.75">
      <c r="A73" s="12"/>
      <c r="B73" s="12" t="s">
        <v>68</v>
      </c>
      <c r="C73" s="12"/>
      <c r="D73" s="12"/>
      <c r="E73" s="12"/>
      <c r="F73" s="18">
        <f>SUM(F74:F82)</f>
        <v>0</v>
      </c>
      <c r="G73" s="26"/>
      <c r="H73" s="24"/>
    </row>
    <row r="74" spans="1:8" s="2" customFormat="1" ht="12.75">
      <c r="A74" s="5" t="s">
        <v>69</v>
      </c>
      <c r="B74" s="5" t="s">
        <v>70</v>
      </c>
      <c r="C74" s="5" t="s">
        <v>11</v>
      </c>
      <c r="D74" s="5">
        <v>36</v>
      </c>
      <c r="E74" s="5"/>
      <c r="F74" s="17">
        <f t="shared" si="0"/>
        <v>0</v>
      </c>
      <c r="G74" s="26"/>
      <c r="H74" s="24"/>
    </row>
    <row r="75" spans="1:8" ht="12.75">
      <c r="A75" s="5" t="s">
        <v>71</v>
      </c>
      <c r="B75" s="5" t="s">
        <v>72</v>
      </c>
      <c r="C75" s="5" t="s">
        <v>27</v>
      </c>
      <c r="D75" s="5">
        <v>24</v>
      </c>
      <c r="E75" s="5"/>
      <c r="F75" s="17">
        <f t="shared" si="0"/>
        <v>0</v>
      </c>
      <c r="G75" s="23"/>
      <c r="H75" s="16"/>
    </row>
    <row r="76" spans="1:8" s="2" customFormat="1" ht="22.5">
      <c r="A76" s="5" t="s">
        <v>73</v>
      </c>
      <c r="B76" s="74" t="s">
        <v>74</v>
      </c>
      <c r="C76" s="5" t="s">
        <v>27</v>
      </c>
      <c r="D76" s="5">
        <v>12</v>
      </c>
      <c r="E76" s="5"/>
      <c r="F76" s="17">
        <f t="shared" si="0"/>
        <v>0</v>
      </c>
      <c r="G76" s="26"/>
      <c r="H76" s="24"/>
    </row>
    <row r="77" spans="1:8" s="2" customFormat="1" ht="22.5">
      <c r="A77" s="5" t="s">
        <v>75</v>
      </c>
      <c r="B77" s="74" t="s">
        <v>76</v>
      </c>
      <c r="C77" s="5" t="s">
        <v>27</v>
      </c>
      <c r="D77" s="5">
        <v>12</v>
      </c>
      <c r="E77" s="5"/>
      <c r="F77" s="17">
        <f t="shared" si="0"/>
        <v>0</v>
      </c>
      <c r="G77" s="26"/>
      <c r="H77" s="24"/>
    </row>
    <row r="78" spans="1:8" s="2" customFormat="1" ht="12.75">
      <c r="A78" s="5" t="s">
        <v>77</v>
      </c>
      <c r="B78" s="5" t="s">
        <v>78</v>
      </c>
      <c r="C78" s="5" t="s">
        <v>27</v>
      </c>
      <c r="D78" s="5">
        <v>12</v>
      </c>
      <c r="E78" s="5"/>
      <c r="F78" s="17">
        <f t="shared" si="0"/>
        <v>0</v>
      </c>
      <c r="G78" s="26"/>
      <c r="H78" s="24"/>
    </row>
    <row r="79" spans="1:8" s="2" customFormat="1" ht="12.75">
      <c r="A79" s="5" t="s">
        <v>79</v>
      </c>
      <c r="B79" s="5" t="s">
        <v>80</v>
      </c>
      <c r="C79" s="5" t="s">
        <v>27</v>
      </c>
      <c r="D79" s="5">
        <v>12</v>
      </c>
      <c r="E79" s="5"/>
      <c r="F79" s="17">
        <f t="shared" si="0"/>
        <v>0</v>
      </c>
      <c r="G79" s="26"/>
      <c r="H79" s="24"/>
    </row>
    <row r="80" spans="1:8" s="2" customFormat="1" ht="22.5">
      <c r="A80" s="5" t="s">
        <v>81</v>
      </c>
      <c r="B80" s="74" t="s">
        <v>82</v>
      </c>
      <c r="C80" s="5" t="s">
        <v>27</v>
      </c>
      <c r="D80" s="5">
        <v>12</v>
      </c>
      <c r="E80" s="5"/>
      <c r="F80" s="17">
        <f t="shared" si="0"/>
        <v>0</v>
      </c>
      <c r="G80" s="26"/>
      <c r="H80" s="24"/>
    </row>
    <row r="81" spans="1:8" s="2" customFormat="1" ht="12.75">
      <c r="A81" s="5" t="s">
        <v>83</v>
      </c>
      <c r="B81" s="5" t="s">
        <v>84</v>
      </c>
      <c r="C81" s="5" t="s">
        <v>85</v>
      </c>
      <c r="D81" s="5">
        <v>3</v>
      </c>
      <c r="E81" s="5"/>
      <c r="F81" s="17">
        <f t="shared" si="0"/>
        <v>0</v>
      </c>
      <c r="G81" s="26"/>
      <c r="H81" s="24"/>
    </row>
    <row r="82" spans="1:8" s="2" customFormat="1" ht="12.75">
      <c r="A82" s="5" t="s">
        <v>86</v>
      </c>
      <c r="B82" s="5" t="s">
        <v>87</v>
      </c>
      <c r="C82" s="5" t="s">
        <v>14</v>
      </c>
      <c r="D82" s="5">
        <v>1</v>
      </c>
      <c r="E82" s="5"/>
      <c r="F82" s="17">
        <f t="shared" si="0"/>
        <v>0</v>
      </c>
      <c r="G82" s="26"/>
      <c r="H82" s="24"/>
    </row>
    <row r="83" spans="1:8" s="2" customFormat="1" ht="12.75">
      <c r="A83" s="11"/>
      <c r="B83" s="11"/>
      <c r="C83" s="11"/>
      <c r="D83" s="11"/>
      <c r="E83" s="11"/>
      <c r="F83" s="19"/>
      <c r="G83" s="26"/>
      <c r="H83" s="24"/>
    </row>
    <row r="84" spans="1:8" s="2" customFormat="1" ht="12.75">
      <c r="A84" s="12"/>
      <c r="B84" s="12" t="s">
        <v>50</v>
      </c>
      <c r="C84" s="12"/>
      <c r="D84" s="12"/>
      <c r="E84" s="12"/>
      <c r="F84" s="18">
        <f>SUM(F85:F85)</f>
        <v>0</v>
      </c>
      <c r="G84" s="26"/>
      <c r="H84" s="24"/>
    </row>
    <row r="85" spans="1:8" s="2" customFormat="1" ht="22.5">
      <c r="A85" s="5" t="s">
        <v>51</v>
      </c>
      <c r="B85" s="74" t="s">
        <v>52</v>
      </c>
      <c r="C85" s="5" t="s">
        <v>14</v>
      </c>
      <c r="D85" s="5">
        <v>1</v>
      </c>
      <c r="E85" s="5"/>
      <c r="F85" s="17">
        <f t="shared" si="0"/>
        <v>0</v>
      </c>
      <c r="G85" s="26"/>
      <c r="H85" s="24"/>
    </row>
    <row r="86" spans="1:8" s="2" customFormat="1" ht="12.75">
      <c r="A86" s="11"/>
      <c r="B86" s="11"/>
      <c r="C86" s="11"/>
      <c r="D86" s="11"/>
      <c r="E86" s="9"/>
      <c r="F86" s="19"/>
      <c r="G86" s="26"/>
      <c r="H86" s="24"/>
    </row>
    <row r="87" spans="1:8" s="2" customFormat="1" ht="12.75">
      <c r="A87" s="12"/>
      <c r="B87" s="12" t="s">
        <v>17</v>
      </c>
      <c r="C87" s="12"/>
      <c r="D87" s="12"/>
      <c r="E87" s="25"/>
      <c r="F87" s="18">
        <f>SUM(F88:F88)</f>
        <v>0</v>
      </c>
      <c r="G87" s="26"/>
      <c r="H87" s="24"/>
    </row>
    <row r="88" spans="1:8" s="2" customFormat="1" ht="12.75">
      <c r="A88" s="5" t="s">
        <v>18</v>
      </c>
      <c r="B88" s="5" t="s">
        <v>29</v>
      </c>
      <c r="C88" s="5" t="s">
        <v>22</v>
      </c>
      <c r="D88" s="5"/>
      <c r="E88" s="17"/>
      <c r="F88" s="17">
        <f aca="true" t="shared" si="1" ref="F88">D88*E88</f>
        <v>0</v>
      </c>
      <c r="G88" s="26"/>
      <c r="H88" s="24"/>
    </row>
    <row r="89" spans="5:7" ht="12.75">
      <c r="E89" s="16"/>
      <c r="F89" s="16"/>
      <c r="G89" s="23"/>
    </row>
    <row r="90" spans="5:7" ht="12.75">
      <c r="E90" s="16"/>
      <c r="F90" s="16"/>
      <c r="G90" s="23"/>
    </row>
    <row r="91" ht="12.75">
      <c r="C91" t="s">
        <v>88</v>
      </c>
    </row>
  </sheetData>
  <mergeCells count="1">
    <mergeCell ref="B4:F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2015-09-01T20:18:50Z</cp:lastPrinted>
  <dcterms:created xsi:type="dcterms:W3CDTF">2004-06-06T07:10:08Z</dcterms:created>
  <dcterms:modified xsi:type="dcterms:W3CDTF">2015-09-29T11:24:28Z</dcterms:modified>
  <cp:category/>
  <cp:version/>
  <cp:contentType/>
  <cp:contentStatus/>
</cp:coreProperties>
</file>