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570" windowHeight="8160" activeTab="0"/>
  </bookViews>
  <sheets>
    <sheet name="MaR - chlazení" sheetId="3" r:id="rId1"/>
    <sheet name="MaR - točivá redukce" sheetId="5" r:id="rId2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 localSheetId="1">#REF!</definedName>
    <definedName name="Dodavka0">#REF!</definedName>
    <definedName name="HSV">#REF!</definedName>
    <definedName name="HSV0" localSheetId="1">#REF!</definedName>
    <definedName name="HSV0">#REF!</definedName>
    <definedName name="HZS">#REF!</definedName>
    <definedName name="HZS0" localSheetId="1">#REF!</definedName>
    <definedName name="HZS0">#REF!</definedName>
    <definedName name="JKSO">#REF!</definedName>
    <definedName name="MJ">#REF!</definedName>
    <definedName name="Mont">#REF!</definedName>
    <definedName name="Montaz0" localSheetId="1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_xlnm.Print_Area" localSheetId="0">'MaR - chlazení'!$A$1:$H$78</definedName>
    <definedName name="_xlnm.Print_Area" localSheetId="1">'MaR - točivá redukce'!$A$1:$H$48</definedName>
    <definedName name="PocetMJ">#REF!</definedName>
    <definedName name="Poznamka">#REF!</definedName>
    <definedName name="Projektant">#REF!</definedName>
    <definedName name="PSV">#REF!</definedName>
    <definedName name="PSV0" localSheetId="1">#REF!</definedName>
    <definedName name="PSV0">#REF!</definedName>
    <definedName name="SazbaDPH1">#REF!</definedName>
    <definedName name="SazbaDPH2">#REF!</definedName>
    <definedName name="SloupecCC" localSheetId="1">'MaR - točivá redukce'!$H$5</definedName>
    <definedName name="SloupecCC">'MaR - chlazení'!$H$5</definedName>
    <definedName name="SloupecCisloPol" localSheetId="1">'MaR - točivá redukce'!$B$5</definedName>
    <definedName name="SloupecCisloPol">'MaR - chlazení'!$B$5</definedName>
    <definedName name="SloupecJC" localSheetId="1">'MaR - točivá redukce'!$G$5</definedName>
    <definedName name="SloupecJC">'MaR - chlazení'!$G$5</definedName>
    <definedName name="SloupecMJ" localSheetId="1">'MaR - točivá redukce'!$E$5</definedName>
    <definedName name="SloupecMJ">'MaR - chlazení'!$E$5</definedName>
    <definedName name="SloupecMnozstvi" localSheetId="1">'MaR - točivá redukce'!$F$5</definedName>
    <definedName name="SloupecMnozstvi">'MaR - chlazení'!$F$5</definedName>
    <definedName name="SloupecNazPol" localSheetId="1">'MaR - točivá redukce'!$D$5</definedName>
    <definedName name="SloupecNazPol">'MaR - chlazení'!$D$5</definedName>
    <definedName name="SloupecPC" localSheetId="1">'MaR - točivá redukce'!$A$5</definedName>
    <definedName name="SloupecPC">'MaR - chlazení'!$A$5</definedName>
    <definedName name="solver_lin" localSheetId="0">0</definedName>
    <definedName name="solver_lin" localSheetId="1">0</definedName>
    <definedName name="solver_num" localSheetId="0">0</definedName>
    <definedName name="solver_num" localSheetId="1">0</definedName>
    <definedName name="solver_opt" localSheetId="0">#REF!</definedName>
    <definedName name="solver_opt" localSheetId="1">#REF!</definedName>
    <definedName name="solver_typ" localSheetId="0">1</definedName>
    <definedName name="solver_typ" localSheetId="1">1</definedName>
    <definedName name="solver_val" localSheetId="0">0</definedName>
    <definedName name="solver_val" localSheetId="1">0</definedName>
    <definedName name="Typ" localSheetId="1">#REF!</definedName>
    <definedName name="Typ">#REF!</definedName>
    <definedName name="VRN">#REF!</definedName>
    <definedName name="VRNKc" localSheetId="1">#REF!</definedName>
    <definedName name="VRNKc">#REF!</definedName>
    <definedName name="VRNnazev" localSheetId="1">#REF!</definedName>
    <definedName name="VRNnazev">#REF!</definedName>
    <definedName name="VRNproc" localSheetId="1">#REF!</definedName>
    <definedName name="VRNproc">#REF!</definedName>
    <definedName name="VRNzakl" localSheetId="1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  <definedName name="_xlnm.Print_Titles" localSheetId="0">'MaR - chlazení'!$1:$5</definedName>
    <definedName name="_xlnm.Print_Titles" localSheetId="1">'MaR - točivá redukce'!$1:$5</definedName>
  </definedNames>
  <calcPr calcId="171027"/>
</workbook>
</file>

<file path=xl/sharedStrings.xml><?xml version="1.0" encoding="utf-8"?>
<sst xmlns="http://schemas.openxmlformats.org/spreadsheetml/2006/main" count="271" uniqueCount="121">
  <si>
    <t>Objekt :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</si>
  <si>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</si>
  <si>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</si>
  <si>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</si>
  <si>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</si>
  <si>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</si>
  <si>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</si>
  <si>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</si>
  <si>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</si>
  <si>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</si>
  <si>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</si>
  <si>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m</t>
  </si>
  <si>
    <t>Typ</t>
  </si>
  <si>
    <t>ks</t>
  </si>
  <si>
    <t>ŘS</t>
  </si>
  <si>
    <t>Pomocné relé 24VAC/DC / 4 přepínací kontakty podle počtu připojovaných zařízení a rozsahu zapojení</t>
  </si>
  <si>
    <t>Pomocné relé 230VAC / 4 přepínací kontakty podle počtu připojovaných zařízení a rozsahu zapojení</t>
  </si>
  <si>
    <t>Propojovací drát zelenožlutý pevný průřez 6mm</t>
  </si>
  <si>
    <t>Kabely</t>
  </si>
  <si>
    <t>Elektroinstalační materiál</t>
  </si>
  <si>
    <t>Služby</t>
  </si>
  <si>
    <t>Rozvaděčová skříň řadová, svorkovnice nahoře, vývody i přívod horem, krytí IP 54/20, rozměry 800x2000x400 (š x v x h), ochrana dle ČSN 33 2000-4-41 samočinným odpojením vadné části v síti TN-C-S, barva RAL 7032, včetně podstavce 100mm a veškerého příslušenství.</t>
  </si>
  <si>
    <t>Řadové svorky podle počtu připojovaných zařízení a rozsahu zapojení</t>
  </si>
  <si>
    <t>TRUBKA TUHÁ 750 N PVC</t>
  </si>
  <si>
    <t>PŘÍCHYTKA PVC</t>
  </si>
  <si>
    <t>PROFIL MONTÁŽNÍ</t>
  </si>
  <si>
    <t>TYČ ZÁVITOVÁ</t>
  </si>
  <si>
    <t>KOTVA KOVOVÁ ZATLOUKACÍ</t>
  </si>
  <si>
    <t>PODLOŽKA VELKÁ</t>
  </si>
  <si>
    <t>Chlazení a osvětlení rozvaděče 230VAC</t>
  </si>
  <si>
    <t>Polní instrumentace MaR</t>
  </si>
  <si>
    <t>PŘÍCHYTKA HF</t>
  </si>
  <si>
    <t>Pojistky, jističe a proudové chrániče v počtu připojovaných zařízení a rozsahu zapojení.</t>
  </si>
  <si>
    <t xml:space="preserve">teplota
</t>
  </si>
  <si>
    <t>Zakončovací krytka ŘS - pravá</t>
  </si>
  <si>
    <t>Switch pro umístění do rozveděče, připojení komunikace ETHERNET/IP, 5TX</t>
  </si>
  <si>
    <t>Montážní práce spojené s pokládkou kabelů a montáží PI</t>
  </si>
  <si>
    <t>Ethernet kabel stíněný, STP CAT5E</t>
  </si>
  <si>
    <t>BIOFERM – lihovar Kolín, a.s.</t>
  </si>
  <si>
    <t>KVASÍRNA</t>
  </si>
  <si>
    <t xml:space="preserve">Část: </t>
  </si>
  <si>
    <t>Rozváděč RM1 vč. ŘS</t>
  </si>
  <si>
    <t>RM1</t>
  </si>
  <si>
    <t>-T01 až -T09</t>
  </si>
  <si>
    <t>-L01 až -L09</t>
  </si>
  <si>
    <t>hladina</t>
  </si>
  <si>
    <t>Kohout kulový</t>
  </si>
  <si>
    <t>Dodávka strojní</t>
  </si>
  <si>
    <t>Hlavní vypínač 400VAC, In=32A, přívodní svorkovnice</t>
  </si>
  <si>
    <t xml:space="preserve">UPS zdroj 1000VAh / 230VAC pro ŘS, </t>
  </si>
  <si>
    <t>Operátorské pracoviště - VELÍN KVASÍRNA</t>
  </si>
  <si>
    <t>Velín
kvasírna</t>
  </si>
  <si>
    <t>Výroba a montáž rozváděče RM1</t>
  </si>
  <si>
    <t>ODPARKA</t>
  </si>
  <si>
    <t>Vývod točivá redukce</t>
  </si>
  <si>
    <t>Doplnění stávajícího rozvaděče HR3</t>
  </si>
  <si>
    <t>HR3</t>
  </si>
  <si>
    <t>Montážní práce spojené s pokládkou kabelů a montáží PI, demontáž stávajících PI</t>
  </si>
  <si>
    <t>TR1</t>
  </si>
  <si>
    <t xml:space="preserve">1x operátorské PC, vč. 23" monitoru
</t>
  </si>
  <si>
    <t>PC</t>
  </si>
  <si>
    <t>Aplikační SW</t>
  </si>
  <si>
    <t>Doplnění rozvaděče TR1 (točivé redukce)</t>
  </si>
  <si>
    <t>Montážní práce - doplnění rozvaděče TR1 (točivé redukce)</t>
  </si>
  <si>
    <t>Montážní práce - doplnění stávajícího rozvaděče HR3</t>
  </si>
  <si>
    <t>ŠROUB VRAT.+MATICE</t>
  </si>
  <si>
    <t>ÚCHYT VÍKA</t>
  </si>
  <si>
    <t>PŘEPÁŽKA</t>
  </si>
  <si>
    <r>
      <t xml:space="preserve">Teplota v kvasných nádobách
Tyčový snímač teploty odporový, rozsah 0-50°C, Pt100, ponor 400mm, včetně jímky
Převodník do hlavici snímače, výstup 4-20mA 
včetně kalibrace
</t>
    </r>
    <r>
      <rPr>
        <b/>
        <sz val="8"/>
        <rFont val="Arial CE"/>
        <family val="2"/>
      </rPr>
      <t>Dodávka, zapojení a montáž: MaR</t>
    </r>
  </si>
  <si>
    <t>KOTVA POŽÁRNĚ ODOLNÁ</t>
  </si>
  <si>
    <t>PODPĚRA NA STĚNU 125</t>
  </si>
  <si>
    <t>Trasa uvnitř objektu</t>
  </si>
  <si>
    <t>Trasa Odparka - Kvasírna
(vně objektu)</t>
  </si>
  <si>
    <t>SPOJKA</t>
  </si>
  <si>
    <t>PODPĚRA NA STĚNU</t>
  </si>
  <si>
    <t>Vývod pro tepelné čerpadlo 1</t>
  </si>
  <si>
    <t>Vývod pro tepelné čerpadlo 2</t>
  </si>
  <si>
    <t>Kohout kulový,2xvnitřní záv. DN 65</t>
  </si>
  <si>
    <t>teploměry</t>
  </si>
  <si>
    <t>radary</t>
  </si>
  <si>
    <t>čerpadla</t>
  </si>
  <si>
    <t>ventily</t>
  </si>
  <si>
    <t>komunikace</t>
  </si>
  <si>
    <t>pospojení</t>
  </si>
  <si>
    <t>Další příslušenství rozvaděče: bezpečnostní trafo 230/24VAC-200VA, 1xzdroj 230V/24VDC-10A, 1xzdroj 230V/24VDC-5A, 1xservisní zásuvka 230V/6A, přepěťová ochrana typ B+C, přepěťová ochrana typ D pro ŘS, signalizace na dveřích rozvaděče</t>
  </si>
  <si>
    <r>
      <t>Výška hladiny melasy v kvasných nádobách
Hydrostatický hladinoměr s čelní membránou, umístěný na spodní části nádrže. Rozsah 0-8m, napájení 24VDC po proudové smyčce 4-20mA, provozní teplota -10 až +120</t>
    </r>
    <r>
      <rPr>
        <vertAlign val="superscript"/>
        <sz val="8"/>
        <rFont val="Arial CE"/>
        <family val="2"/>
      </rPr>
      <t>o</t>
    </r>
    <r>
      <rPr>
        <sz val="8"/>
        <rFont val="Arial CE"/>
        <family val="2"/>
      </rPr>
      <t xml:space="preserve">C, krytí IP66
</t>
    </r>
    <r>
      <rPr>
        <b/>
        <sz val="8"/>
        <rFont val="Arial CE"/>
        <family val="2"/>
      </rPr>
      <t>Dodávka, zapojení a montáž: MaR</t>
    </r>
  </si>
  <si>
    <t>h</t>
  </si>
  <si>
    <t>Napájecí zdroj 120/240V AC ,  4A  při 5VDC, 2A  při 24VDC</t>
  </si>
  <si>
    <t>Napájecí zdroj, 120/240V AC, 2A při 5V DC out</t>
  </si>
  <si>
    <t>Modul analogových vstupů 16xAI 4-20mA</t>
  </si>
  <si>
    <t>Modul analogových výstupů 8xAO /0-10V</t>
  </si>
  <si>
    <t xml:space="preserve">Modul digitálních vstupů 32xDI-24VDC </t>
  </si>
  <si>
    <t xml:space="preserve">Modul digitálních výstupů 32xDO-24VDC </t>
  </si>
  <si>
    <t>Silový vývod pro tepelné čerpadlo 84kW / 400VAC - 3x nožová pojistka 160A gG</t>
  </si>
  <si>
    <t>Silový vývod pro točivou redukci 132kW / 400VAC - 3x nožová pojistka 250A gG</t>
  </si>
  <si>
    <t>Silový kabel s plným jádrem 3x70+50</t>
  </si>
  <si>
    <t>Silový kabel s plným jádrem 3x120+70</t>
  </si>
  <si>
    <t>ŽLAB KABEL. S INT.SPOJKOU 125x50mm</t>
  </si>
  <si>
    <t>VÍKO KABELOVÉHO ŽLABU š.125mm</t>
  </si>
  <si>
    <t>ŽLAB KABELOVÝ DRÁTĚNÝ 200x60mm</t>
  </si>
  <si>
    <t>Kabel pro připojení mezi banky, 305mm</t>
  </si>
  <si>
    <t>Převodník Ethernet - RS485</t>
  </si>
  <si>
    <r>
      <t>Ovládací kabel s plným jádrem stíněný 4x1mm</t>
    </r>
    <r>
      <rPr>
        <vertAlign val="superscript"/>
        <sz val="8"/>
        <rFont val="Arial CE"/>
        <family val="2"/>
      </rPr>
      <t>2</t>
    </r>
  </si>
  <si>
    <r>
      <t>Propojovací drát zelenožlutý pevný průřez 6mm</t>
    </r>
    <r>
      <rPr>
        <vertAlign val="superscript"/>
        <sz val="8"/>
        <rFont val="Arial CE"/>
        <family val="2"/>
      </rPr>
      <t>2</t>
    </r>
  </si>
  <si>
    <r>
      <t>Ovládací kabel s plným jádrem stíněný 7x1mm</t>
    </r>
    <r>
      <rPr>
        <vertAlign val="superscript"/>
        <sz val="8"/>
        <rFont val="Arial CE"/>
        <family val="2"/>
      </rPr>
      <t>2</t>
    </r>
  </si>
  <si>
    <r>
      <t>Silový kabel s plným jádrem 4x2,5mm</t>
    </r>
    <r>
      <rPr>
        <vertAlign val="superscript"/>
        <sz val="8"/>
        <rFont val="Arial CE"/>
        <family val="2"/>
      </rPr>
      <t>2</t>
    </r>
  </si>
  <si>
    <t>ŽLAB KABEL. S INT.SPOJKOU 50x250mm</t>
  </si>
  <si>
    <t>VÍKO KABELOVÉHO ŽLABU 250mm</t>
  </si>
  <si>
    <t>MATICE ŠESTIHRANNÁ M8</t>
  </si>
  <si>
    <t xml:space="preserve">
Servopohon tříbodový 24V</t>
  </si>
  <si>
    <t>Servopohon tříbodový 24V ke kulovým kohoutům 
Zapojení: MaR
Montáž: strojní vč. dodávky montážních protikusů</t>
  </si>
  <si>
    <t>Silový vývod pro OBĚHOVÁ ČERPADLA
Čerpadlo oběhové 3,5kW / 400VAC</t>
  </si>
  <si>
    <t>Akce :</t>
  </si>
  <si>
    <t>CELKEM MaR pro technologie chlazení (KVASÍRNA):</t>
  </si>
  <si>
    <t>Akce</t>
  </si>
  <si>
    <t>ODPARKA - připojení točivé redukce</t>
  </si>
  <si>
    <t>CELKEM MaR pro technologii točivé redukce (ODPARKA):</t>
  </si>
  <si>
    <t>Měření a regulace pro technologii točivé redukce</t>
  </si>
  <si>
    <t>Měření a regulace pro technologii chlazení</t>
  </si>
  <si>
    <t>CP DualEth. port/USB,3MB,48 I/O nódů, rozšíření až 30x I/O karet, Motion 16 os</t>
  </si>
  <si>
    <t>KVASÍRNA – připojení chladící technologie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</si>
</sst>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\ &quot;Kč&quot;"/>
  </numFmts>
  <fonts count="40">
    <font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 CE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 CE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sz val="11"/>
      <color indexed="60"/>
      <name val="Calibri"/>
      <family val="2"/>
    </font>
    <font>
      <sz val="8"/>
      <name val="Verdana"/>
      <family val="2"/>
    </font>
    <font>
      <sz val="10"/>
      <name val="MS Sans Serif"/>
      <family val="2"/>
    </font>
    <font>
      <b/>
      <sz val="8"/>
      <name val="Tahoma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4"/>
      <name val="Helv"/>
      <family val="2"/>
    </font>
    <font>
      <b/>
      <i/>
      <sz val="14"/>
      <name val="Helv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b/>
      <sz val="11"/>
      <name val="Arial CE"/>
      <family val="2"/>
    </font>
    <font>
      <vertAlign val="superscript"/>
      <sz val="8"/>
      <name val="Arial CE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FF0000"/>
      <name val="Arial CE"/>
      <family val="2"/>
    </font>
    <font>
      <b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ck"/>
      <right/>
      <top style="thick"/>
      <bottom/>
    </border>
    <border>
      <left style="thick"/>
      <right/>
      <top style="thin"/>
      <bottom/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/>
      <right/>
      <top/>
      <bottom style="double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double">
        <color indexed="8"/>
      </left>
      <right style="thin">
        <color indexed="8"/>
      </right>
      <top style="double">
        <color indexed="8"/>
      </top>
      <bottom/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thin">
        <color indexed="8"/>
      </left>
      <right/>
      <top style="thin">
        <color indexed="8"/>
      </top>
      <bottom/>
    </border>
  </borders>
  <cellStyleXfs count="19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0" fontId="14" fillId="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Border="0">
      <alignment/>
      <protection/>
    </xf>
    <xf numFmtId="0" fontId="19" fillId="2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22" fillId="0" borderId="0">
      <alignment/>
      <protection/>
    </xf>
    <xf numFmtId="0" fontId="9" fillId="0" borderId="0">
      <alignment/>
      <protection/>
    </xf>
    <xf numFmtId="0" fontId="2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2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2" borderId="4" applyNumberFormat="0" applyFont="0" applyAlignment="0" applyProtection="0"/>
    <xf numFmtId="0" fontId="23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>
      <alignment/>
      <protection/>
    </xf>
    <xf numFmtId="1" fontId="29" fillId="0" borderId="9">
      <alignment horizontal="left"/>
      <protection/>
    </xf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11" applyNumberFormat="0" applyAlignment="0" applyProtection="0"/>
  </cellStyleXfs>
  <cellXfs count="85">
    <xf numFmtId="0" fontId="0" fillId="0" borderId="0" xfId="0"/>
    <xf numFmtId="49" fontId="2" fillId="0" borderId="12" xfId="1900" applyNumberFormat="1" applyFont="1" applyBorder="1">
      <alignment/>
      <protection/>
    </xf>
    <xf numFmtId="0" fontId="0" fillId="0" borderId="0" xfId="1900">
      <alignment/>
      <protection/>
    </xf>
    <xf numFmtId="0" fontId="0" fillId="0" borderId="0" xfId="1900" applyAlignment="1">
      <alignment horizontal="right"/>
      <protection/>
    </xf>
    <xf numFmtId="0" fontId="1" fillId="0" borderId="0" xfId="1900" applyFont="1">
      <alignment/>
      <protection/>
    </xf>
    <xf numFmtId="0" fontId="1" fillId="0" borderId="12" xfId="1900" applyFont="1" applyBorder="1">
      <alignment/>
      <protection/>
    </xf>
    <xf numFmtId="0" fontId="3" fillId="0" borderId="13" xfId="1900" applyFont="1" applyBorder="1" applyAlignment="1">
      <alignment horizontal="right"/>
      <protection/>
    </xf>
    <xf numFmtId="49" fontId="1" fillId="0" borderId="12" xfId="1900" applyNumberFormat="1" applyFont="1" applyBorder="1" applyAlignment="1">
      <alignment horizontal="left"/>
      <protection/>
    </xf>
    <xf numFmtId="0" fontId="1" fillId="0" borderId="14" xfId="1900" applyFont="1" applyBorder="1">
      <alignment/>
      <protection/>
    </xf>
    <xf numFmtId="0" fontId="1" fillId="0" borderId="15" xfId="1900" applyFont="1" applyBorder="1">
      <alignment/>
      <protection/>
    </xf>
    <xf numFmtId="0" fontId="3" fillId="0" borderId="0" xfId="1900" applyFont="1">
      <alignment/>
      <protection/>
    </xf>
    <xf numFmtId="0" fontId="1" fillId="0" borderId="0" xfId="1900" applyFont="1" applyAlignment="1">
      <alignment horizontal="right"/>
      <protection/>
    </xf>
    <xf numFmtId="0" fontId="1" fillId="0" borderId="0" xfId="1900" applyFont="1" applyAlignment="1">
      <alignment/>
      <protection/>
    </xf>
    <xf numFmtId="0" fontId="3" fillId="24" borderId="16" xfId="1900" applyFont="1" applyFill="1" applyBorder="1" applyAlignment="1">
      <alignment horizontal="center"/>
      <protection/>
    </xf>
    <xf numFmtId="0" fontId="3" fillId="24" borderId="16" xfId="1900" applyNumberFormat="1" applyFont="1" applyFill="1" applyBorder="1" applyAlignment="1">
      <alignment horizontal="center"/>
      <protection/>
    </xf>
    <xf numFmtId="0" fontId="3" fillId="24" borderId="17" xfId="1900" applyFont="1" applyFill="1" applyBorder="1" applyAlignment="1">
      <alignment horizontal="center"/>
      <protection/>
    </xf>
    <xf numFmtId="3" fontId="0" fillId="0" borderId="0" xfId="1900" applyNumberFormat="1">
      <alignment/>
      <protection/>
    </xf>
    <xf numFmtId="0" fontId="1" fillId="0" borderId="12" xfId="1900" applyFont="1" applyBorder="1" applyAlignment="1">
      <alignment horizontal="center"/>
      <protection/>
    </xf>
    <xf numFmtId="49" fontId="8" fillId="0" borderId="18" xfId="1901" applyNumberFormat="1" applyFont="1" applyFill="1" applyBorder="1" applyAlignment="1" applyProtection="1">
      <alignment horizontal="center" vertical="top" wrapText="1"/>
      <protection locked="0"/>
    </xf>
    <xf numFmtId="49" fontId="3" fillId="24" borderId="19" xfId="1900" applyNumberFormat="1" applyFont="1" applyFill="1" applyBorder="1">
      <alignment/>
      <protection/>
    </xf>
    <xf numFmtId="0" fontId="3" fillId="24" borderId="20" xfId="1900" applyFont="1" applyFill="1" applyBorder="1" applyAlignment="1">
      <alignment horizontal="center"/>
      <protection/>
    </xf>
    <xf numFmtId="49" fontId="4" fillId="0" borderId="18" xfId="1901" applyNumberFormat="1" applyFont="1" applyFill="1" applyBorder="1" applyAlignment="1" applyProtection="1">
      <alignment horizontal="center" vertical="top" wrapText="1"/>
      <protection locked="0"/>
    </xf>
    <xf numFmtId="49" fontId="6" fillId="0" borderId="18" xfId="1900" applyNumberFormat="1" applyFont="1" applyFill="1" applyBorder="1" applyAlignment="1">
      <alignment horizontal="center" shrinkToFit="1"/>
      <protection/>
    </xf>
    <xf numFmtId="0" fontId="2" fillId="25" borderId="21" xfId="1900" applyFont="1" applyFill="1" applyBorder="1" applyAlignment="1">
      <alignment horizontal="center"/>
      <protection/>
    </xf>
    <xf numFmtId="49" fontId="2" fillId="25" borderId="21" xfId="1900" applyNumberFormat="1" applyFont="1" applyFill="1" applyBorder="1" applyAlignment="1">
      <alignment horizontal="left"/>
      <protection/>
    </xf>
    <xf numFmtId="0" fontId="2" fillId="25" borderId="22" xfId="1900" applyFont="1" applyFill="1" applyBorder="1" applyAlignment="1">
      <alignment horizontal="center"/>
      <protection/>
    </xf>
    <xf numFmtId="0" fontId="1" fillId="25" borderId="22" xfId="1900" applyFont="1" applyFill="1" applyBorder="1" applyAlignment="1">
      <alignment horizontal="center"/>
      <protection/>
    </xf>
    <xf numFmtId="0" fontId="1" fillId="25" borderId="22" xfId="1900" applyNumberFormat="1" applyFont="1" applyFill="1" applyBorder="1" applyAlignment="1">
      <alignment horizontal="right"/>
      <protection/>
    </xf>
    <xf numFmtId="0" fontId="1" fillId="25" borderId="20" xfId="1900" applyNumberFormat="1" applyFont="1" applyFill="1" applyBorder="1">
      <alignment/>
      <protection/>
    </xf>
    <xf numFmtId="0" fontId="1" fillId="24" borderId="23" xfId="1900" applyFont="1" applyFill="1" applyBorder="1" applyAlignment="1">
      <alignment horizontal="center"/>
      <protection/>
    </xf>
    <xf numFmtId="49" fontId="7" fillId="24" borderId="23" xfId="1900" applyNumberFormat="1" applyFont="1" applyFill="1" applyBorder="1" applyAlignment="1">
      <alignment horizontal="left"/>
      <protection/>
    </xf>
    <xf numFmtId="49" fontId="7" fillId="24" borderId="24" xfId="1900" applyNumberFormat="1" applyFont="1" applyFill="1" applyBorder="1" applyAlignment="1">
      <alignment horizontal="left"/>
      <protection/>
    </xf>
    <xf numFmtId="0" fontId="7" fillId="24" borderId="24" xfId="1900" applyFont="1" applyFill="1" applyBorder="1">
      <alignment/>
      <protection/>
    </xf>
    <xf numFmtId="0" fontId="1" fillId="24" borderId="25" xfId="1900" applyFont="1" applyFill="1" applyBorder="1" applyAlignment="1">
      <alignment horizontal="center"/>
      <protection/>
    </xf>
    <xf numFmtId="4" fontId="1" fillId="24" borderId="25" xfId="1900" applyNumberFormat="1" applyFont="1" applyFill="1" applyBorder="1" applyAlignment="1">
      <alignment horizontal="right"/>
      <protection/>
    </xf>
    <xf numFmtId="4" fontId="1" fillId="24" borderId="26" xfId="1900" applyNumberFormat="1" applyFont="1" applyFill="1" applyBorder="1" applyAlignment="1">
      <alignment horizontal="right"/>
      <protection/>
    </xf>
    <xf numFmtId="4" fontId="2" fillId="24" borderId="23" xfId="1900" applyNumberFormat="1" applyFont="1" applyFill="1" applyBorder="1">
      <alignment/>
      <protection/>
    </xf>
    <xf numFmtId="0" fontId="1" fillId="0" borderId="0" xfId="1900" applyFont="1" applyFill="1" applyBorder="1" applyAlignment="1">
      <alignment horizontal="center"/>
      <protection/>
    </xf>
    <xf numFmtId="49" fontId="7" fillId="0" borderId="0" xfId="1900" applyNumberFormat="1" applyFont="1" applyFill="1" applyBorder="1" applyAlignment="1">
      <alignment horizontal="left"/>
      <protection/>
    </xf>
    <xf numFmtId="0" fontId="7" fillId="0" borderId="0" xfId="1900" applyFont="1" applyFill="1" applyBorder="1">
      <alignment/>
      <protection/>
    </xf>
    <xf numFmtId="4" fontId="1" fillId="0" borderId="0" xfId="1900" applyNumberFormat="1" applyFont="1" applyFill="1" applyBorder="1" applyAlignment="1">
      <alignment horizontal="right"/>
      <protection/>
    </xf>
    <xf numFmtId="4" fontId="2" fillId="0" borderId="0" xfId="1900" applyNumberFormat="1" applyFont="1" applyFill="1" applyBorder="1">
      <alignment/>
      <protection/>
    </xf>
    <xf numFmtId="0" fontId="0" fillId="0" borderId="0" xfId="1900" applyFill="1">
      <alignment/>
      <protection/>
    </xf>
    <xf numFmtId="0" fontId="0" fillId="0" borderId="0" xfId="1900" applyFont="1">
      <alignment/>
      <protection/>
    </xf>
    <xf numFmtId="0" fontId="6" fillId="26" borderId="18" xfId="1900" applyFont="1" applyFill="1" applyBorder="1" applyAlignment="1">
      <alignment horizontal="center" vertical="top"/>
      <protection/>
    </xf>
    <xf numFmtId="49" fontId="4" fillId="26" borderId="18" xfId="1901" applyNumberFormat="1" applyFont="1" applyFill="1" applyBorder="1" applyAlignment="1" applyProtection="1">
      <alignment horizontal="center" vertical="top" wrapText="1"/>
      <protection locked="0"/>
    </xf>
    <xf numFmtId="49" fontId="8" fillId="26" borderId="18" xfId="1901" applyNumberFormat="1" applyFont="1" applyFill="1" applyBorder="1" applyAlignment="1" applyProtection="1">
      <alignment horizontal="center" vertical="top" wrapText="1"/>
      <protection locked="0"/>
    </xf>
    <xf numFmtId="49" fontId="7" fillId="26" borderId="18" xfId="1901" applyNumberFormat="1" applyFont="1" applyFill="1" applyBorder="1" applyAlignment="1" applyProtection="1">
      <alignment horizontal="left" vertical="center"/>
      <protection locked="0"/>
    </xf>
    <xf numFmtId="49" fontId="6" fillId="26" borderId="18" xfId="1900" applyNumberFormat="1" applyFont="1" applyFill="1" applyBorder="1" applyAlignment="1">
      <alignment horizontal="center" shrinkToFit="1"/>
      <protection/>
    </xf>
    <xf numFmtId="4" fontId="6" fillId="26" borderId="18" xfId="1900" applyNumberFormat="1" applyFont="1" applyFill="1" applyBorder="1" applyAlignment="1">
      <alignment horizontal="right"/>
      <protection/>
    </xf>
    <xf numFmtId="4" fontId="6" fillId="26" borderId="18" xfId="1900" applyNumberFormat="1" applyFont="1" applyFill="1" applyBorder="1">
      <alignment/>
      <protection/>
    </xf>
    <xf numFmtId="4" fontId="2" fillId="24" borderId="18" xfId="1900" applyNumberFormat="1" applyFont="1" applyFill="1" applyBorder="1">
      <alignment/>
      <protection/>
    </xf>
    <xf numFmtId="0" fontId="34" fillId="25" borderId="27" xfId="1900" applyFont="1" applyFill="1" applyBorder="1">
      <alignment/>
      <protection/>
    </xf>
    <xf numFmtId="0" fontId="34" fillId="25" borderId="28" xfId="1900" applyFont="1" applyFill="1" applyBorder="1">
      <alignment/>
      <protection/>
    </xf>
    <xf numFmtId="0" fontId="34" fillId="25" borderId="28" xfId="1900" applyFont="1" applyFill="1" applyBorder="1" applyAlignment="1">
      <alignment horizontal="right"/>
      <protection/>
    </xf>
    <xf numFmtId="164" fontId="34" fillId="25" borderId="29" xfId="1900" applyNumberFormat="1" applyFont="1" applyFill="1" applyBorder="1">
      <alignment/>
      <protection/>
    </xf>
    <xf numFmtId="49" fontId="33" fillId="0" borderId="15" xfId="1900" applyNumberFormat="1" applyFont="1" applyBorder="1">
      <alignment/>
      <protection/>
    </xf>
    <xf numFmtId="49" fontId="33" fillId="0" borderId="15" xfId="1900" applyNumberFormat="1" applyFont="1" applyBorder="1" applyAlignment="1">
      <alignment horizontal="center"/>
      <protection/>
    </xf>
    <xf numFmtId="0" fontId="0" fillId="0" borderId="18" xfId="1900" applyFill="1" applyBorder="1">
      <alignment/>
      <protection/>
    </xf>
    <xf numFmtId="0" fontId="4" fillId="0" borderId="18" xfId="1901" applyNumberFormat="1" applyFont="1" applyFill="1" applyBorder="1" applyAlignment="1" applyProtection="1">
      <alignment horizontal="left" vertical="top" wrapText="1"/>
      <protection locked="0"/>
    </xf>
    <xf numFmtId="4" fontId="6" fillId="0" borderId="18" xfId="1900" applyNumberFormat="1" applyFont="1" applyFill="1" applyBorder="1" applyAlignment="1">
      <alignment horizontal="right"/>
      <protection/>
    </xf>
    <xf numFmtId="4" fontId="6" fillId="0" borderId="18" xfId="1900" applyNumberFormat="1" applyFont="1" applyFill="1" applyBorder="1">
      <alignment/>
      <protection/>
    </xf>
    <xf numFmtId="0" fontId="1" fillId="0" borderId="22" xfId="1900" applyFont="1" applyFill="1" applyBorder="1" applyAlignment="1">
      <alignment horizontal="center"/>
      <protection/>
    </xf>
    <xf numFmtId="0" fontId="1" fillId="0" borderId="20" xfId="1900" applyFont="1" applyFill="1" applyBorder="1" applyAlignment="1">
      <alignment horizontal="center"/>
      <protection/>
    </xf>
    <xf numFmtId="0" fontId="6" fillId="0" borderId="18" xfId="1900" applyFont="1" applyFill="1" applyBorder="1" applyAlignment="1">
      <alignment horizontal="center" vertical="top"/>
      <protection/>
    </xf>
    <xf numFmtId="0" fontId="38" fillId="0" borderId="0" xfId="1900" applyFont="1" applyFill="1" applyBorder="1">
      <alignment/>
      <protection/>
    </xf>
    <xf numFmtId="0" fontId="5" fillId="0" borderId="0" xfId="1900" applyFont="1" applyFill="1">
      <alignment/>
      <protection/>
    </xf>
    <xf numFmtId="0" fontId="0" fillId="0" borderId="0" xfId="1900" applyFont="1" applyFill="1">
      <alignment/>
      <protection/>
    </xf>
    <xf numFmtId="0" fontId="4" fillId="0" borderId="18" xfId="1900" applyFont="1" applyFill="1" applyBorder="1" applyAlignment="1">
      <alignment vertical="top" wrapText="1"/>
      <protection/>
    </xf>
    <xf numFmtId="0" fontId="38" fillId="0" borderId="0" xfId="1900" applyFont="1" applyFill="1" applyAlignment="1">
      <alignment horizontal="center" vertical="center" wrapText="1"/>
      <protection/>
    </xf>
    <xf numFmtId="0" fontId="8" fillId="0" borderId="18" xfId="1900" applyFont="1" applyFill="1" applyBorder="1" applyAlignment="1">
      <alignment vertical="top" wrapText="1"/>
      <protection/>
    </xf>
    <xf numFmtId="0" fontId="6" fillId="0" borderId="18" xfId="1900" applyFont="1" applyFill="1" applyBorder="1" applyAlignment="1">
      <alignment vertical="top" wrapText="1"/>
      <protection/>
    </xf>
    <xf numFmtId="49" fontId="4" fillId="0" borderId="18" xfId="1901" applyNumberFormat="1" applyFont="1" applyFill="1" applyBorder="1" applyAlignment="1" applyProtection="1">
      <alignment horizontal="left" vertical="top" wrapText="1"/>
      <protection locked="0"/>
    </xf>
    <xf numFmtId="0" fontId="0" fillId="0" borderId="18" xfId="1900" applyFont="1" applyFill="1" applyBorder="1">
      <alignment/>
      <protection/>
    </xf>
    <xf numFmtId="6" fontId="0" fillId="0" borderId="0" xfId="1900" applyNumberFormat="1" applyFill="1">
      <alignment/>
      <protection/>
    </xf>
    <xf numFmtId="0" fontId="0" fillId="0" borderId="0" xfId="1900" applyFont="1" applyFill="1" applyAlignment="1">
      <alignment horizontal="right"/>
      <protection/>
    </xf>
    <xf numFmtId="0" fontId="39" fillId="0" borderId="27" xfId="1900" applyFont="1" applyBorder="1" applyAlignment="1">
      <alignment horizontal="center" wrapText="1"/>
      <protection/>
    </xf>
    <xf numFmtId="0" fontId="39" fillId="0" borderId="28" xfId="1900" applyFont="1" applyBorder="1" applyAlignment="1">
      <alignment horizontal="center" wrapText="1"/>
      <protection/>
    </xf>
    <xf numFmtId="0" fontId="39" fillId="0" borderId="30" xfId="1900" applyFont="1" applyBorder="1" applyAlignment="1">
      <alignment horizontal="center" wrapText="1"/>
      <protection/>
    </xf>
    <xf numFmtId="0" fontId="1" fillId="0" borderId="31" xfId="1900" applyFont="1" applyBorder="1" applyAlignment="1">
      <alignment horizontal="center"/>
      <protection/>
    </xf>
    <xf numFmtId="49" fontId="1" fillId="0" borderId="32" xfId="1900" applyNumberFormat="1" applyFont="1" applyBorder="1" applyAlignment="1">
      <alignment horizontal="center"/>
      <protection/>
    </xf>
    <xf numFmtId="0" fontId="2" fillId="0" borderId="33" xfId="1900" applyFont="1" applyBorder="1" applyAlignment="1">
      <alignment horizontal="center" shrinkToFit="1"/>
      <protection/>
    </xf>
    <xf numFmtId="0" fontId="1" fillId="0" borderId="34" xfId="1900" applyFont="1" applyFill="1" applyBorder="1" applyAlignment="1">
      <alignment horizontal="center"/>
      <protection/>
    </xf>
    <xf numFmtId="0" fontId="1" fillId="0" borderId="22" xfId="1900" applyFont="1" applyFill="1" applyBorder="1" applyAlignment="1">
      <alignment horizontal="center"/>
      <protection/>
    </xf>
    <xf numFmtId="0" fontId="1" fillId="0" borderId="20" xfId="1900" applyFont="1" applyFill="1" applyBorder="1" applyAlignment="1">
      <alignment horizontal="center"/>
      <protection/>
    </xf>
  </cellXfs>
  <cellStyles count="190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kzent1" xfId="20"/>
    <cellStyle name="20% - Akzent2" xfId="21"/>
    <cellStyle name="20% - Akzent3" xfId="22"/>
    <cellStyle name="20% - Akzent4" xfId="23"/>
    <cellStyle name="20% - Akzent5" xfId="24"/>
    <cellStyle name="20% - Akzent6" xfId="25"/>
    <cellStyle name="40% - Akzent1" xfId="26"/>
    <cellStyle name="40% - Akzent2" xfId="27"/>
    <cellStyle name="40% - Akzent3" xfId="28"/>
    <cellStyle name="40% - Akzent4" xfId="29"/>
    <cellStyle name="40% - Akzent5" xfId="30"/>
    <cellStyle name="40% - Akzent6" xfId="31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" xfId="47"/>
    <cellStyle name="Erklärender Text" xfId="48"/>
    <cellStyle name="Gut" xfId="49"/>
    <cellStyle name="Helv 12 fett" xfId="50"/>
    <cellStyle name="Neutral" xfId="51"/>
    <cellStyle name="Normal_75cn6_10" xfId="52"/>
    <cellStyle name="normální 10" xfId="53"/>
    <cellStyle name="normální 10 10" xfId="54"/>
    <cellStyle name="normální 10 11" xfId="55"/>
    <cellStyle name="normální 10 12" xfId="56"/>
    <cellStyle name="normální 10 13" xfId="57"/>
    <cellStyle name="normální 10 14" xfId="58"/>
    <cellStyle name="normální 10 15" xfId="59"/>
    <cellStyle name="normální 10 16" xfId="60"/>
    <cellStyle name="normální 10 17" xfId="61"/>
    <cellStyle name="normální 10 2" xfId="62"/>
    <cellStyle name="normální 10 3" xfId="63"/>
    <cellStyle name="normální 10 4" xfId="64"/>
    <cellStyle name="normální 10 5" xfId="65"/>
    <cellStyle name="normální 10 6" xfId="66"/>
    <cellStyle name="normální 10 7" xfId="67"/>
    <cellStyle name="normální 10 8" xfId="68"/>
    <cellStyle name="normální 10 9" xfId="69"/>
    <cellStyle name="Normální 100" xfId="70"/>
    <cellStyle name="Normální 101" xfId="71"/>
    <cellStyle name="Normální 102" xfId="72"/>
    <cellStyle name="normální 11" xfId="73"/>
    <cellStyle name="normální 11 10" xfId="74"/>
    <cellStyle name="normální 11 11" xfId="75"/>
    <cellStyle name="normální 11 12" xfId="76"/>
    <cellStyle name="normální 11 13" xfId="77"/>
    <cellStyle name="normální 11 14" xfId="78"/>
    <cellStyle name="normální 11 15" xfId="79"/>
    <cellStyle name="normální 11 16" xfId="80"/>
    <cellStyle name="normální 11 17" xfId="81"/>
    <cellStyle name="normální 11 18" xfId="82"/>
    <cellStyle name="normální 11 19" xfId="83"/>
    <cellStyle name="normální 11 2" xfId="84"/>
    <cellStyle name="normální 11 20" xfId="85"/>
    <cellStyle name="normální 11 21" xfId="86"/>
    <cellStyle name="normální 11 22" xfId="87"/>
    <cellStyle name="normální 11 23" xfId="88"/>
    <cellStyle name="normální 11 24" xfId="89"/>
    <cellStyle name="normální 11 25" xfId="90"/>
    <cellStyle name="normální 11 26" xfId="91"/>
    <cellStyle name="normální 11 27" xfId="92"/>
    <cellStyle name="normální 11 28" xfId="93"/>
    <cellStyle name="normální 11 29" xfId="94"/>
    <cellStyle name="Normální 11 3" xfId="95"/>
    <cellStyle name="normální 11 3 10" xfId="96"/>
    <cellStyle name="Normální 11 3 2" xfId="97"/>
    <cellStyle name="normální 11 3 3" xfId="98"/>
    <cellStyle name="normální 11 3 4" xfId="99"/>
    <cellStyle name="normální 11 3 5" xfId="100"/>
    <cellStyle name="normální 11 3 6" xfId="101"/>
    <cellStyle name="normální 11 3 7" xfId="102"/>
    <cellStyle name="normální 11 3 8" xfId="103"/>
    <cellStyle name="normální 11 3 9" xfId="104"/>
    <cellStyle name="normální 11 30" xfId="105"/>
    <cellStyle name="Normální 11 31" xfId="106"/>
    <cellStyle name="Normální 11 32" xfId="107"/>
    <cellStyle name="Normální 11 33" xfId="108"/>
    <cellStyle name="Normální 11 34" xfId="109"/>
    <cellStyle name="Normální 11 35" xfId="110"/>
    <cellStyle name="Normální 11 36" xfId="111"/>
    <cellStyle name="Normální 11 37" xfId="112"/>
    <cellStyle name="Normální 11 38" xfId="113"/>
    <cellStyle name="Normální 11 39" xfId="114"/>
    <cellStyle name="normální 11 4" xfId="115"/>
    <cellStyle name="Normální 11 40" xfId="116"/>
    <cellStyle name="Normální 11 41" xfId="117"/>
    <cellStyle name="Normální 11 42" xfId="118"/>
    <cellStyle name="Normální 11 43" xfId="119"/>
    <cellStyle name="Normální 11 44" xfId="120"/>
    <cellStyle name="Normální 11 45" xfId="121"/>
    <cellStyle name="Normální 11 46" xfId="122"/>
    <cellStyle name="Normální 11 47" xfId="123"/>
    <cellStyle name="Normální 11 48" xfId="124"/>
    <cellStyle name="Normální 11 49" xfId="125"/>
    <cellStyle name="normální 11 5" xfId="126"/>
    <cellStyle name="Normální 11 50" xfId="127"/>
    <cellStyle name="Normální 11 51" xfId="128"/>
    <cellStyle name="Normální 11 52" xfId="129"/>
    <cellStyle name="Normální 11 53" xfId="130"/>
    <cellStyle name="Normální 11 54" xfId="131"/>
    <cellStyle name="Normální 11 55" xfId="132"/>
    <cellStyle name="Normální 11 56" xfId="133"/>
    <cellStyle name="Normální 11 57" xfId="134"/>
    <cellStyle name="Normální 11 58" xfId="135"/>
    <cellStyle name="Normální 11 59" xfId="136"/>
    <cellStyle name="normální 11 6" xfId="137"/>
    <cellStyle name="Normální 11 60" xfId="138"/>
    <cellStyle name="Normální 11 61" xfId="139"/>
    <cellStyle name="Normální 11 62" xfId="140"/>
    <cellStyle name="Normální 11 63" xfId="141"/>
    <cellStyle name="Normální 11 64" xfId="142"/>
    <cellStyle name="Normální 11 65" xfId="143"/>
    <cellStyle name="Normální 11 66" xfId="144"/>
    <cellStyle name="Normální 11 67" xfId="145"/>
    <cellStyle name="Normální 11 68" xfId="146"/>
    <cellStyle name="Normální 11 69" xfId="147"/>
    <cellStyle name="normální 11 7" xfId="148"/>
    <cellStyle name="Normální 11 70" xfId="149"/>
    <cellStyle name="Normální 11 71" xfId="150"/>
    <cellStyle name="Normální 11 72" xfId="151"/>
    <cellStyle name="Normální 11 73" xfId="152"/>
    <cellStyle name="Normální 11 74" xfId="153"/>
    <cellStyle name="Normální 11 75" xfId="154"/>
    <cellStyle name="Normální 11 76" xfId="155"/>
    <cellStyle name="Normální 11 77" xfId="156"/>
    <cellStyle name="Normální 11 78" xfId="157"/>
    <cellStyle name="Normální 11 79" xfId="158"/>
    <cellStyle name="normální 11 8" xfId="159"/>
    <cellStyle name="Normální 11 80" xfId="160"/>
    <cellStyle name="Normální 11 81" xfId="161"/>
    <cellStyle name="Normální 11 82" xfId="162"/>
    <cellStyle name="Normální 11 83" xfId="163"/>
    <cellStyle name="Normální 11 84" xfId="164"/>
    <cellStyle name="Normální 11 85" xfId="165"/>
    <cellStyle name="Normální 11 86" xfId="166"/>
    <cellStyle name="Normální 11 87" xfId="167"/>
    <cellStyle name="Normální 11 88" xfId="168"/>
    <cellStyle name="Normální 11 89" xfId="169"/>
    <cellStyle name="normální 11 9" xfId="170"/>
    <cellStyle name="Normální 11 90" xfId="171"/>
    <cellStyle name="Normální 11 91" xfId="172"/>
    <cellStyle name="Normální 11 92" xfId="173"/>
    <cellStyle name="Normální 11 93" xfId="174"/>
    <cellStyle name="Normální 11 94" xfId="175"/>
    <cellStyle name="normální 12" xfId="176"/>
    <cellStyle name="normální 12 2" xfId="177"/>
    <cellStyle name="normální 12 3" xfId="178"/>
    <cellStyle name="normální 121 2" xfId="179"/>
    <cellStyle name="normální 121 3" xfId="180"/>
    <cellStyle name="normální 121 4" xfId="181"/>
    <cellStyle name="normální 121 5" xfId="182"/>
    <cellStyle name="normální 121 6" xfId="183"/>
    <cellStyle name="normální 122 2" xfId="184"/>
    <cellStyle name="normální 122 3" xfId="185"/>
    <cellStyle name="normální 122 4" xfId="186"/>
    <cellStyle name="normální 122 5" xfId="187"/>
    <cellStyle name="normální 122 6" xfId="188"/>
    <cellStyle name="normální 123 2" xfId="189"/>
    <cellStyle name="normální 123 3" xfId="190"/>
    <cellStyle name="normální 123 4" xfId="191"/>
    <cellStyle name="normální 123 5" xfId="192"/>
    <cellStyle name="normální 123 6" xfId="193"/>
    <cellStyle name="normální 124 2" xfId="194"/>
    <cellStyle name="normální 124 3" xfId="195"/>
    <cellStyle name="normální 124 4" xfId="196"/>
    <cellStyle name="normální 124 5" xfId="197"/>
    <cellStyle name="normální 124 6" xfId="198"/>
    <cellStyle name="normální 127 2" xfId="199"/>
    <cellStyle name="normální 128 2" xfId="200"/>
    <cellStyle name="normální 13" xfId="201"/>
    <cellStyle name="normální 13 2" xfId="202"/>
    <cellStyle name="normální 13 3" xfId="203"/>
    <cellStyle name="normální 13 4" xfId="204"/>
    <cellStyle name="normální 13 5" xfId="205"/>
    <cellStyle name="normální 13 6" xfId="206"/>
    <cellStyle name="normální 13 7" xfId="207"/>
    <cellStyle name="normální 13 8" xfId="208"/>
    <cellStyle name="normální 130" xfId="209"/>
    <cellStyle name="normální 130 2" xfId="210"/>
    <cellStyle name="normální 131 2" xfId="211"/>
    <cellStyle name="normální 132 2" xfId="212"/>
    <cellStyle name="normální 133 2" xfId="213"/>
    <cellStyle name="normální 134 2" xfId="214"/>
    <cellStyle name="normální 135 2" xfId="215"/>
    <cellStyle name="normální 136" xfId="216"/>
    <cellStyle name="normální 136 2" xfId="217"/>
    <cellStyle name="normální 137 2" xfId="218"/>
    <cellStyle name="normální 138 2" xfId="219"/>
    <cellStyle name="normální 14" xfId="220"/>
    <cellStyle name="normální 14 2" xfId="221"/>
    <cellStyle name="normální 14 3" xfId="222"/>
    <cellStyle name="normální 14 4" xfId="223"/>
    <cellStyle name="normální 14 5" xfId="224"/>
    <cellStyle name="normální 14 6" xfId="225"/>
    <cellStyle name="normální 14 7" xfId="226"/>
    <cellStyle name="normální 14 8" xfId="227"/>
    <cellStyle name="normální 140 2" xfId="228"/>
    <cellStyle name="normální 147 2" xfId="229"/>
    <cellStyle name="normální 148 2" xfId="230"/>
    <cellStyle name="normální 149 2" xfId="231"/>
    <cellStyle name="normální 15" xfId="232"/>
    <cellStyle name="normální 15 2" xfId="233"/>
    <cellStyle name="normální 15 3" xfId="234"/>
    <cellStyle name="normální 15 4" xfId="235"/>
    <cellStyle name="normální 15 5" xfId="236"/>
    <cellStyle name="normální 15 6" xfId="237"/>
    <cellStyle name="normální 15 7" xfId="238"/>
    <cellStyle name="normální 15 8" xfId="239"/>
    <cellStyle name="normální 150 2" xfId="240"/>
    <cellStyle name="normální 151 2" xfId="241"/>
    <cellStyle name="normální 152 2" xfId="242"/>
    <cellStyle name="normální 153 2" xfId="243"/>
    <cellStyle name="normální 154 2" xfId="244"/>
    <cellStyle name="normální 155" xfId="245"/>
    <cellStyle name="normální 155 2" xfId="246"/>
    <cellStyle name="normální 156" xfId="247"/>
    <cellStyle name="normální 156 2" xfId="248"/>
    <cellStyle name="normální 16" xfId="249"/>
    <cellStyle name="normální 16 2" xfId="250"/>
    <cellStyle name="normální 16 3" xfId="251"/>
    <cellStyle name="normální 16 4" xfId="252"/>
    <cellStyle name="normální 16 5" xfId="253"/>
    <cellStyle name="normální 16 6" xfId="254"/>
    <cellStyle name="normální 16 7" xfId="255"/>
    <cellStyle name="normální 16 8" xfId="256"/>
    <cellStyle name="normální 17" xfId="257"/>
    <cellStyle name="normální 17 2" xfId="258"/>
    <cellStyle name="normální 17 3" xfId="259"/>
    <cellStyle name="normální 17 4" xfId="260"/>
    <cellStyle name="normální 17 5" xfId="261"/>
    <cellStyle name="normální 17 6" xfId="262"/>
    <cellStyle name="normální 17 7" xfId="263"/>
    <cellStyle name="normální 17 8" xfId="264"/>
    <cellStyle name="normální 18" xfId="265"/>
    <cellStyle name="normální 18 2" xfId="266"/>
    <cellStyle name="normální 18 3" xfId="267"/>
    <cellStyle name="normální 18 4" xfId="268"/>
    <cellStyle name="normální 18 5" xfId="269"/>
    <cellStyle name="normální 18 6" xfId="270"/>
    <cellStyle name="normální 18 7" xfId="271"/>
    <cellStyle name="normální 18 8" xfId="272"/>
    <cellStyle name="normální 19" xfId="273"/>
    <cellStyle name="normální 19 2" xfId="274"/>
    <cellStyle name="normální 19 3" xfId="275"/>
    <cellStyle name="normální 19 4" xfId="276"/>
    <cellStyle name="normální 19 5" xfId="277"/>
    <cellStyle name="normální 19 6" xfId="278"/>
    <cellStyle name="normální 19 7" xfId="279"/>
    <cellStyle name="normální 19 8" xfId="280"/>
    <cellStyle name="normální 2" xfId="281"/>
    <cellStyle name="normální 2 10" xfId="282"/>
    <cellStyle name="normální 2 10 2" xfId="283"/>
    <cellStyle name="normální 2 10 2 2" xfId="284"/>
    <cellStyle name="normální 2 10 2 3" xfId="285"/>
    <cellStyle name="normální 2 10 3" xfId="286"/>
    <cellStyle name="normální 2 10 3 2" xfId="287"/>
    <cellStyle name="normální 2 10 3 3" xfId="288"/>
    <cellStyle name="normální 2 10 4" xfId="289"/>
    <cellStyle name="normální 2 10 4 2" xfId="290"/>
    <cellStyle name="normální 2 10 4 3" xfId="291"/>
    <cellStyle name="normální 2 10 5" xfId="292"/>
    <cellStyle name="normální 2 10 6" xfId="293"/>
    <cellStyle name="normální 2 10 7" xfId="294"/>
    <cellStyle name="normální 2 10 8" xfId="295"/>
    <cellStyle name="normální 2 10 9" xfId="296"/>
    <cellStyle name="normální 2 11" xfId="297"/>
    <cellStyle name="normální 2 11 2" xfId="298"/>
    <cellStyle name="normální 2 11 3" xfId="299"/>
    <cellStyle name="normální 2 11 4" xfId="300"/>
    <cellStyle name="normální 2 11 5" xfId="301"/>
    <cellStyle name="normální 2 12" xfId="302"/>
    <cellStyle name="normální 2 12 2" xfId="303"/>
    <cellStyle name="normální 2 12 3" xfId="304"/>
    <cellStyle name="normální 2 12 4" xfId="305"/>
    <cellStyle name="normální 2 12 5" xfId="306"/>
    <cellStyle name="normální 2 13" xfId="307"/>
    <cellStyle name="normální 2 13 2" xfId="308"/>
    <cellStyle name="normální 2 13 3" xfId="309"/>
    <cellStyle name="normální 2 14" xfId="310"/>
    <cellStyle name="normální 2 14 2" xfId="311"/>
    <cellStyle name="normální 2 15" xfId="312"/>
    <cellStyle name="normální 2 15 2" xfId="313"/>
    <cellStyle name="normální 2 16" xfId="314"/>
    <cellStyle name="normální 2 16 2" xfId="315"/>
    <cellStyle name="normální 2 17" xfId="316"/>
    <cellStyle name="normální 2 17 2" xfId="317"/>
    <cellStyle name="normální 2 18" xfId="318"/>
    <cellStyle name="normální 2 18 2" xfId="319"/>
    <cellStyle name="normální 2 19" xfId="320"/>
    <cellStyle name="normální 2 19 2" xfId="321"/>
    <cellStyle name="normální 2 2" xfId="322"/>
    <cellStyle name="normální 2 2 2" xfId="323"/>
    <cellStyle name="normální 2 2 3" xfId="324"/>
    <cellStyle name="normální 2 2 3 2" xfId="325"/>
    <cellStyle name="normální 2 2 3 3" xfId="326"/>
    <cellStyle name="normální 2 2 4" xfId="327"/>
    <cellStyle name="normální 2 2 5" xfId="328"/>
    <cellStyle name="normální 2 2 6" xfId="329"/>
    <cellStyle name="normální 2 2 7" xfId="330"/>
    <cellStyle name="normální 2 2 8" xfId="331"/>
    <cellStyle name="normální 2 20" xfId="332"/>
    <cellStyle name="normální 2 20 2" xfId="333"/>
    <cellStyle name="normální 2 21" xfId="334"/>
    <cellStyle name="normální 2 21 2" xfId="335"/>
    <cellStyle name="normální 2 22" xfId="336"/>
    <cellStyle name="normální 2 22 2" xfId="337"/>
    <cellStyle name="normální 2 23" xfId="338"/>
    <cellStyle name="normální 2 23 2" xfId="339"/>
    <cellStyle name="normální 2 24" xfId="340"/>
    <cellStyle name="normální 2 24 2" xfId="341"/>
    <cellStyle name="normální 2 25" xfId="342"/>
    <cellStyle name="normální 2 25 2" xfId="343"/>
    <cellStyle name="normální 2 26" xfId="344"/>
    <cellStyle name="normální 2 26 2" xfId="345"/>
    <cellStyle name="normální 2 27" xfId="346"/>
    <cellStyle name="normální 2 27 2" xfId="347"/>
    <cellStyle name="normální 2 28" xfId="348"/>
    <cellStyle name="normální 2 28 2" xfId="349"/>
    <cellStyle name="normální 2 29" xfId="350"/>
    <cellStyle name="normální 2 29 2" xfId="351"/>
    <cellStyle name="normální 2 3" xfId="352"/>
    <cellStyle name="normální 2 3 2" xfId="353"/>
    <cellStyle name="normální 2 3 2 2" xfId="354"/>
    <cellStyle name="normální 2 3 2 3" xfId="355"/>
    <cellStyle name="normální 2 3 2 4" xfId="356"/>
    <cellStyle name="normální 2 3 3" xfId="357"/>
    <cellStyle name="normální 2 3 4" xfId="358"/>
    <cellStyle name="normální 2 3 5" xfId="359"/>
    <cellStyle name="normální 2 3 6" xfId="360"/>
    <cellStyle name="normální 2 30" xfId="361"/>
    <cellStyle name="normální 2 30 2" xfId="362"/>
    <cellStyle name="normální 2 31" xfId="363"/>
    <cellStyle name="normální 2 31 2" xfId="364"/>
    <cellStyle name="normální 2 32" xfId="365"/>
    <cellStyle name="normální 2 32 2" xfId="366"/>
    <cellStyle name="normální 2 33" xfId="367"/>
    <cellStyle name="normální 2 33 2" xfId="368"/>
    <cellStyle name="normální 2 34" xfId="369"/>
    <cellStyle name="normální 2 34 2" xfId="370"/>
    <cellStyle name="normální 2 35" xfId="371"/>
    <cellStyle name="normální 2 35 2" xfId="372"/>
    <cellStyle name="normální 2 36" xfId="373"/>
    <cellStyle name="normální 2 36 2" xfId="374"/>
    <cellStyle name="normální 2 37" xfId="375"/>
    <cellStyle name="normální 2 37 2" xfId="376"/>
    <cellStyle name="normální 2 38" xfId="377"/>
    <cellStyle name="normální 2 38 10" xfId="378"/>
    <cellStyle name="normální 2 38 10 2" xfId="379"/>
    <cellStyle name="normální 2 38 10 3" xfId="380"/>
    <cellStyle name="normální 2 38 10 4" xfId="381"/>
    <cellStyle name="normální 2 38 10 5" xfId="382"/>
    <cellStyle name="normální 2 38 10 6" xfId="383"/>
    <cellStyle name="normální 2 38 10 7" xfId="384"/>
    <cellStyle name="normální 2 38 10 8" xfId="385"/>
    <cellStyle name="normální 2 38 11" xfId="386"/>
    <cellStyle name="normální 2 38 12" xfId="387"/>
    <cellStyle name="normální 2 38 13" xfId="388"/>
    <cellStyle name="normální 2 38 14" xfId="389"/>
    <cellStyle name="normální 2 38 15" xfId="390"/>
    <cellStyle name="normální 2 38 16" xfId="391"/>
    <cellStyle name="normální 2 38 17" xfId="392"/>
    <cellStyle name="normální 2 38 2" xfId="393"/>
    <cellStyle name="normální 2 38 2 2" xfId="394"/>
    <cellStyle name="normální 2 38 2 3" xfId="395"/>
    <cellStyle name="normální 2 38 2 4" xfId="396"/>
    <cellStyle name="normální 2 38 2 5" xfId="397"/>
    <cellStyle name="normální 2 38 2 6" xfId="398"/>
    <cellStyle name="normální 2 38 2 7" xfId="399"/>
    <cellStyle name="normální 2 38 2 8" xfId="400"/>
    <cellStyle name="normální 2 38 3" xfId="401"/>
    <cellStyle name="normální 2 38 3 2" xfId="402"/>
    <cellStyle name="normální 2 38 3 3" xfId="403"/>
    <cellStyle name="normální 2 38 3 4" xfId="404"/>
    <cellStyle name="normální 2 38 3 5" xfId="405"/>
    <cellStyle name="normální 2 38 3 6" xfId="406"/>
    <cellStyle name="normální 2 38 3 7" xfId="407"/>
    <cellStyle name="normální 2 38 3 8" xfId="408"/>
    <cellStyle name="normální 2 38 4" xfId="409"/>
    <cellStyle name="normální 2 38 4 2" xfId="410"/>
    <cellStyle name="normální 2 38 4 3" xfId="411"/>
    <cellStyle name="normální 2 38 4 4" xfId="412"/>
    <cellStyle name="normální 2 38 4 5" xfId="413"/>
    <cellStyle name="normální 2 38 4 6" xfId="414"/>
    <cellStyle name="normální 2 38 4 7" xfId="415"/>
    <cellStyle name="normální 2 38 4 8" xfId="416"/>
    <cellStyle name="normální 2 38 5" xfId="417"/>
    <cellStyle name="normální 2 38 5 2" xfId="418"/>
    <cellStyle name="normální 2 38 5 3" xfId="419"/>
    <cellStyle name="normální 2 38 5 4" xfId="420"/>
    <cellStyle name="normální 2 38 5 5" xfId="421"/>
    <cellStyle name="normální 2 38 5 6" xfId="422"/>
    <cellStyle name="normální 2 38 5 7" xfId="423"/>
    <cellStyle name="normální 2 38 5 8" xfId="424"/>
    <cellStyle name="normální 2 38 6" xfId="425"/>
    <cellStyle name="normální 2 38 6 2" xfId="426"/>
    <cellStyle name="normální 2 38 6 3" xfId="427"/>
    <cellStyle name="normální 2 38 6 4" xfId="428"/>
    <cellStyle name="normální 2 38 6 5" xfId="429"/>
    <cellStyle name="normální 2 38 6 6" xfId="430"/>
    <cellStyle name="normální 2 38 6 7" xfId="431"/>
    <cellStyle name="normální 2 38 6 8" xfId="432"/>
    <cellStyle name="normální 2 38 7" xfId="433"/>
    <cellStyle name="normální 2 38 7 2" xfId="434"/>
    <cellStyle name="normální 2 38 7 3" xfId="435"/>
    <cellStyle name="normální 2 38 7 4" xfId="436"/>
    <cellStyle name="normální 2 38 7 5" xfId="437"/>
    <cellStyle name="normální 2 38 7 6" xfId="438"/>
    <cellStyle name="normální 2 38 7 7" xfId="439"/>
    <cellStyle name="normální 2 38 7 8" xfId="440"/>
    <cellStyle name="normální 2 38 8" xfId="441"/>
    <cellStyle name="normální 2 38 8 2" xfId="442"/>
    <cellStyle name="normální 2 38 8 3" xfId="443"/>
    <cellStyle name="normální 2 38 8 4" xfId="444"/>
    <cellStyle name="normální 2 38 8 5" xfId="445"/>
    <cellStyle name="normální 2 38 8 6" xfId="446"/>
    <cellStyle name="normální 2 38 8 7" xfId="447"/>
    <cellStyle name="normální 2 38 8 8" xfId="448"/>
    <cellStyle name="normální 2 38 9" xfId="449"/>
    <cellStyle name="normální 2 38 9 2" xfId="450"/>
    <cellStyle name="normální 2 38 9 3" xfId="451"/>
    <cellStyle name="normální 2 38 9 4" xfId="452"/>
    <cellStyle name="normální 2 38 9 5" xfId="453"/>
    <cellStyle name="normální 2 38 9 6" xfId="454"/>
    <cellStyle name="normální 2 38 9 7" xfId="455"/>
    <cellStyle name="normální 2 38 9 8" xfId="456"/>
    <cellStyle name="normální 2 39" xfId="457"/>
    <cellStyle name="normální 2 39 2" xfId="458"/>
    <cellStyle name="normální 2 39 3" xfId="459"/>
    <cellStyle name="normální 2 39 4" xfId="460"/>
    <cellStyle name="normální 2 39 5" xfId="461"/>
    <cellStyle name="normální 2 39 6" xfId="462"/>
    <cellStyle name="normální 2 39 7" xfId="463"/>
    <cellStyle name="normální 2 39 8" xfId="464"/>
    <cellStyle name="normální 2 4" xfId="465"/>
    <cellStyle name="normální 2 4 2" xfId="466"/>
    <cellStyle name="normální 2 4 3" xfId="467"/>
    <cellStyle name="normální 2 40" xfId="468"/>
    <cellStyle name="normální 2 40 2" xfId="469"/>
    <cellStyle name="normální 2 40 3" xfId="470"/>
    <cellStyle name="normální 2 40 4" xfId="471"/>
    <cellStyle name="normální 2 40 5" xfId="472"/>
    <cellStyle name="normální 2 40 6" xfId="473"/>
    <cellStyle name="normální 2 40 7" xfId="474"/>
    <cellStyle name="normální 2 40 8" xfId="475"/>
    <cellStyle name="normální 2 41" xfId="476"/>
    <cellStyle name="normální 2 41 2" xfId="477"/>
    <cellStyle name="normální 2 41 3" xfId="478"/>
    <cellStyle name="normální 2 41 4" xfId="479"/>
    <cellStyle name="normální 2 41 5" xfId="480"/>
    <cellStyle name="normální 2 41 6" xfId="481"/>
    <cellStyle name="normální 2 41 7" xfId="482"/>
    <cellStyle name="normální 2 41 8" xfId="483"/>
    <cellStyle name="normální 2 42" xfId="484"/>
    <cellStyle name="normální 2 42 2" xfId="485"/>
    <cellStyle name="normální 2 42 3" xfId="486"/>
    <cellStyle name="normální 2 42 4" xfId="487"/>
    <cellStyle name="normální 2 42 5" xfId="488"/>
    <cellStyle name="normální 2 42 6" xfId="489"/>
    <cellStyle name="normální 2 42 7" xfId="490"/>
    <cellStyle name="normální 2 42 8" xfId="491"/>
    <cellStyle name="normální 2 43" xfId="492"/>
    <cellStyle name="normální 2 43 2" xfId="493"/>
    <cellStyle name="normální 2 43 3" xfId="494"/>
    <cellStyle name="normální 2 43 4" xfId="495"/>
    <cellStyle name="normální 2 43 5" xfId="496"/>
    <cellStyle name="normální 2 43 6" xfId="497"/>
    <cellStyle name="normální 2 43 7" xfId="498"/>
    <cellStyle name="normální 2 43 8" xfId="499"/>
    <cellStyle name="normální 2 44" xfId="500"/>
    <cellStyle name="normální 2 44 2" xfId="501"/>
    <cellStyle name="normální 2 44 3" xfId="502"/>
    <cellStyle name="normální 2 44 4" xfId="503"/>
    <cellStyle name="normální 2 44 5" xfId="504"/>
    <cellStyle name="normální 2 44 6" xfId="505"/>
    <cellStyle name="normální 2 44 7" xfId="506"/>
    <cellStyle name="normální 2 44 8" xfId="507"/>
    <cellStyle name="normální 2 45" xfId="508"/>
    <cellStyle name="normální 2 45 2" xfId="509"/>
    <cellStyle name="normální 2 45 3" xfId="510"/>
    <cellStyle name="normální 2 45 4" xfId="511"/>
    <cellStyle name="normální 2 45 5" xfId="512"/>
    <cellStyle name="normální 2 45 6" xfId="513"/>
    <cellStyle name="normální 2 45 7" xfId="514"/>
    <cellStyle name="normální 2 45 8" xfId="515"/>
    <cellStyle name="normální 2 46" xfId="516"/>
    <cellStyle name="normální 2 46 2" xfId="517"/>
    <cellStyle name="normální 2 46 3" xfId="518"/>
    <cellStyle name="normální 2 46 4" xfId="519"/>
    <cellStyle name="normální 2 46 5" xfId="520"/>
    <cellStyle name="normální 2 46 6" xfId="521"/>
    <cellStyle name="normální 2 46 7" xfId="522"/>
    <cellStyle name="normální 2 46 8" xfId="523"/>
    <cellStyle name="normální 2 47" xfId="524"/>
    <cellStyle name="normální 2 47 2" xfId="525"/>
    <cellStyle name="normální 2 48" xfId="526"/>
    <cellStyle name="normální 2 48 2" xfId="527"/>
    <cellStyle name="normální 2 49" xfId="528"/>
    <cellStyle name="normální 2 49 2" xfId="529"/>
    <cellStyle name="normální 2 5" xfId="530"/>
    <cellStyle name="normální 2 5 2" xfId="531"/>
    <cellStyle name="normální 2 5 3" xfId="532"/>
    <cellStyle name="normální 2 50" xfId="533"/>
    <cellStyle name="normální 2 50 2" xfId="534"/>
    <cellStyle name="normální 2 51" xfId="535"/>
    <cellStyle name="normální 2 51 2" xfId="536"/>
    <cellStyle name="normální 2 52" xfId="537"/>
    <cellStyle name="normální 2 52 2" xfId="538"/>
    <cellStyle name="normální 2 53" xfId="539"/>
    <cellStyle name="normální 2 53 2" xfId="540"/>
    <cellStyle name="normální 2 54" xfId="541"/>
    <cellStyle name="normální 2 54 2" xfId="542"/>
    <cellStyle name="normální 2 55" xfId="543"/>
    <cellStyle name="normální 2 55 2" xfId="544"/>
    <cellStyle name="normální 2 56" xfId="545"/>
    <cellStyle name="normální 2 56 2" xfId="546"/>
    <cellStyle name="normální 2 57" xfId="547"/>
    <cellStyle name="normální 2 57 2" xfId="548"/>
    <cellStyle name="normální 2 58" xfId="549"/>
    <cellStyle name="normální 2 58 2" xfId="550"/>
    <cellStyle name="normální 2 59" xfId="551"/>
    <cellStyle name="normální 2 59 2" xfId="552"/>
    <cellStyle name="normální 2 6" xfId="553"/>
    <cellStyle name="normální 2 6 2" xfId="554"/>
    <cellStyle name="normální 2 6 3" xfId="555"/>
    <cellStyle name="normální 2 60" xfId="556"/>
    <cellStyle name="normální 2 60 2" xfId="557"/>
    <cellStyle name="normální 2 61" xfId="558"/>
    <cellStyle name="normální 2 61 2" xfId="559"/>
    <cellStyle name="normální 2 62" xfId="560"/>
    <cellStyle name="normální 2 62 2" xfId="561"/>
    <cellStyle name="normální 2 63" xfId="562"/>
    <cellStyle name="normální 2 63 2" xfId="563"/>
    <cellStyle name="normální 2 64" xfId="564"/>
    <cellStyle name="normální 2 64 2" xfId="565"/>
    <cellStyle name="normální 2 65" xfId="566"/>
    <cellStyle name="normální 2 65 2" xfId="567"/>
    <cellStyle name="normální 2 66" xfId="568"/>
    <cellStyle name="normální 2 66 2" xfId="569"/>
    <cellStyle name="normální 2 67" xfId="570"/>
    <cellStyle name="normální 2 67 2" xfId="571"/>
    <cellStyle name="normální 2 68" xfId="572"/>
    <cellStyle name="normální 2 68 2" xfId="573"/>
    <cellStyle name="normální 2 69" xfId="574"/>
    <cellStyle name="normální 2 69 2" xfId="575"/>
    <cellStyle name="normální 2 7" xfId="576"/>
    <cellStyle name="normální 2 7 2" xfId="577"/>
    <cellStyle name="normální 2 7 3" xfId="578"/>
    <cellStyle name="normální 2 70" xfId="579"/>
    <cellStyle name="normální 2 70 2" xfId="580"/>
    <cellStyle name="normální 2 71" xfId="581"/>
    <cellStyle name="normální 2 71 2" xfId="582"/>
    <cellStyle name="normální 2 72" xfId="583"/>
    <cellStyle name="normální 2 72 2" xfId="584"/>
    <cellStyle name="normální 2 73" xfId="585"/>
    <cellStyle name="normální 2 73 2" xfId="586"/>
    <cellStyle name="normální 2 74" xfId="587"/>
    <cellStyle name="normální 2 74 2" xfId="588"/>
    <cellStyle name="normální 2 75" xfId="589"/>
    <cellStyle name="normální 2 75 2" xfId="590"/>
    <cellStyle name="normální 2 76" xfId="591"/>
    <cellStyle name="normální 2 76 2" xfId="592"/>
    <cellStyle name="normální 2 77" xfId="593"/>
    <cellStyle name="normální 2 77 2" xfId="594"/>
    <cellStyle name="normální 2 78" xfId="595"/>
    <cellStyle name="normální 2 78 2" xfId="596"/>
    <cellStyle name="normální 2 79" xfId="597"/>
    <cellStyle name="normální 2 79 2" xfId="598"/>
    <cellStyle name="normální 2 8" xfId="599"/>
    <cellStyle name="normální 2 8 2" xfId="600"/>
    <cellStyle name="normální 2 8 3" xfId="601"/>
    <cellStyle name="normální 2 80" xfId="602"/>
    <cellStyle name="normální 2 80 2" xfId="603"/>
    <cellStyle name="normální 2 81" xfId="604"/>
    <cellStyle name="normální 2 81 2" xfId="605"/>
    <cellStyle name="normální 2 82" xfId="606"/>
    <cellStyle name="normální 2 82 2" xfId="607"/>
    <cellStyle name="normální 2 83" xfId="608"/>
    <cellStyle name="normální 2 83 2" xfId="609"/>
    <cellStyle name="normální 2 84" xfId="610"/>
    <cellStyle name="normální 2 84 2" xfId="611"/>
    <cellStyle name="normální 2 85" xfId="612"/>
    <cellStyle name="normální 2 85 2" xfId="613"/>
    <cellStyle name="normální 2 86" xfId="614"/>
    <cellStyle name="normální 2 86 2" xfId="615"/>
    <cellStyle name="normální 2 87" xfId="616"/>
    <cellStyle name="normální 2 87 2" xfId="617"/>
    <cellStyle name="normální 2 88" xfId="618"/>
    <cellStyle name="normální 2 88 2" xfId="619"/>
    <cellStyle name="normální 2 89" xfId="620"/>
    <cellStyle name="normální 2 9" xfId="621"/>
    <cellStyle name="normální 2 9 2" xfId="622"/>
    <cellStyle name="normální 2 9 3" xfId="623"/>
    <cellStyle name="normální 2 90" xfId="624"/>
    <cellStyle name="normální 2 91" xfId="625"/>
    <cellStyle name="normální 2 92" xfId="626"/>
    <cellStyle name="normální 2 93" xfId="627"/>
    <cellStyle name="normální 2 94" xfId="628"/>
    <cellStyle name="normální 2 95" xfId="629"/>
    <cellStyle name="normální 20" xfId="630"/>
    <cellStyle name="normální 20 2" xfId="631"/>
    <cellStyle name="normální 20 3" xfId="632"/>
    <cellStyle name="normální 20 4" xfId="633"/>
    <cellStyle name="normální 20 5" xfId="634"/>
    <cellStyle name="normální 20 6" xfId="635"/>
    <cellStyle name="normální 20 7" xfId="636"/>
    <cellStyle name="normální 20 8" xfId="637"/>
    <cellStyle name="normální 21" xfId="638"/>
    <cellStyle name="normální 21 2" xfId="639"/>
    <cellStyle name="normální 21 3" xfId="640"/>
    <cellStyle name="normální 21 4" xfId="641"/>
    <cellStyle name="normální 21 5" xfId="642"/>
    <cellStyle name="normální 21 6" xfId="643"/>
    <cellStyle name="normální 21 7" xfId="644"/>
    <cellStyle name="normální 21 8" xfId="645"/>
    <cellStyle name="normální 22" xfId="646"/>
    <cellStyle name="normální 22 2" xfId="647"/>
    <cellStyle name="normální 22 3" xfId="648"/>
    <cellStyle name="normální 22 4" xfId="649"/>
    <cellStyle name="normální 22 5" xfId="650"/>
    <cellStyle name="normální 22 6" xfId="651"/>
    <cellStyle name="normální 22 7" xfId="652"/>
    <cellStyle name="normální 22 8" xfId="653"/>
    <cellStyle name="normální 23" xfId="654"/>
    <cellStyle name="normální 23 2" xfId="655"/>
    <cellStyle name="normální 23 3" xfId="656"/>
    <cellStyle name="normální 23 4" xfId="657"/>
    <cellStyle name="normální 23 5" xfId="658"/>
    <cellStyle name="normální 23 6" xfId="659"/>
    <cellStyle name="normální 23 7" xfId="660"/>
    <cellStyle name="normální 23 8" xfId="661"/>
    <cellStyle name="normální 24" xfId="662"/>
    <cellStyle name="normální 24 2" xfId="663"/>
    <cellStyle name="normální 24 3" xfId="664"/>
    <cellStyle name="normální 24 4" xfId="665"/>
    <cellStyle name="normální 24 5" xfId="666"/>
    <cellStyle name="normální 24 6" xfId="667"/>
    <cellStyle name="normální 24 7" xfId="668"/>
    <cellStyle name="normální 24 8" xfId="669"/>
    <cellStyle name="normální 25" xfId="670"/>
    <cellStyle name="normální 25 2" xfId="671"/>
    <cellStyle name="normální 25 3" xfId="672"/>
    <cellStyle name="normální 25 4" xfId="673"/>
    <cellStyle name="normální 25 5" xfId="674"/>
    <cellStyle name="normální 25 6" xfId="675"/>
    <cellStyle name="normální 25 7" xfId="676"/>
    <cellStyle name="normální 25 8" xfId="677"/>
    <cellStyle name="normální 26" xfId="678"/>
    <cellStyle name="normální 26 2" xfId="679"/>
    <cellStyle name="normální 26 3" xfId="680"/>
    <cellStyle name="normální 26 4" xfId="681"/>
    <cellStyle name="normální 26 5" xfId="682"/>
    <cellStyle name="normální 26 6" xfId="683"/>
    <cellStyle name="normální 26 7" xfId="684"/>
    <cellStyle name="normální 26 8" xfId="685"/>
    <cellStyle name="normální 27" xfId="686"/>
    <cellStyle name="normální 27 2" xfId="687"/>
    <cellStyle name="normální 28" xfId="688"/>
    <cellStyle name="normální 28 2" xfId="689"/>
    <cellStyle name="normální 28 2 10" xfId="690"/>
    <cellStyle name="normální 28 2 11" xfId="691"/>
    <cellStyle name="normální 28 2 12" xfId="692"/>
    <cellStyle name="normální 28 2 13" xfId="693"/>
    <cellStyle name="normální 28 2 14" xfId="694"/>
    <cellStyle name="normální 28 2 15" xfId="695"/>
    <cellStyle name="normální 28 2 16" xfId="696"/>
    <cellStyle name="normální 28 2 17" xfId="697"/>
    <cellStyle name="normální 28 2 18" xfId="698"/>
    <cellStyle name="normální 28 2 19" xfId="699"/>
    <cellStyle name="normální 28 2 2" xfId="700"/>
    <cellStyle name="normální 28 2 2 2" xfId="701"/>
    <cellStyle name="normální 28 2 2 2 2" xfId="702"/>
    <cellStyle name="normální 28 2 2 2 2 2" xfId="703"/>
    <cellStyle name="normální 28 2 2 2 2 2 2" xfId="704"/>
    <cellStyle name="normální 28 2 2 2 2 2 3" xfId="705"/>
    <cellStyle name="normální 28 2 2 2 2 3" xfId="706"/>
    <cellStyle name="normální 28 2 2 2 3" xfId="707"/>
    <cellStyle name="normální 28 2 2 2 4" xfId="708"/>
    <cellStyle name="normální 28 2 2 2 5" xfId="709"/>
    <cellStyle name="normální 28 2 2 2 6" xfId="710"/>
    <cellStyle name="normální 28 2 2 2 7" xfId="711"/>
    <cellStyle name="normální 28 2 2 2 8" xfId="712"/>
    <cellStyle name="normální 28 2 2 3" xfId="713"/>
    <cellStyle name="normální 28 2 2 3 2" xfId="714"/>
    <cellStyle name="normální 28 2 2 3 2 2" xfId="715"/>
    <cellStyle name="normální 28 2 2 3 2 3" xfId="716"/>
    <cellStyle name="normální 28 2 2 3 3" xfId="717"/>
    <cellStyle name="normální 28 2 2 4" xfId="718"/>
    <cellStyle name="normální 28 2 2 5" xfId="719"/>
    <cellStyle name="normální 28 2 2 6" xfId="720"/>
    <cellStyle name="normální 28 2 2 7" xfId="721"/>
    <cellStyle name="normální 28 2 2 8" xfId="722"/>
    <cellStyle name="normální 28 2 20" xfId="723"/>
    <cellStyle name="normální 28 2 21" xfId="724"/>
    <cellStyle name="normální 28 2 22" xfId="725"/>
    <cellStyle name="normální 28 2 23" xfId="726"/>
    <cellStyle name="normální 28 2 24" xfId="727"/>
    <cellStyle name="normální 28 2 25" xfId="728"/>
    <cellStyle name="normální 28 2 26" xfId="729"/>
    <cellStyle name="normální 28 2 27" xfId="730"/>
    <cellStyle name="normální 28 2 28" xfId="731"/>
    <cellStyle name="normální 28 2 29" xfId="732"/>
    <cellStyle name="normální 28 2 3" xfId="733"/>
    <cellStyle name="normální 28 2 30" xfId="734"/>
    <cellStyle name="normální 28 2 30 2" xfId="735"/>
    <cellStyle name="normální 28 2 30 2 2" xfId="736"/>
    <cellStyle name="normální 28 2 30 2 3" xfId="737"/>
    <cellStyle name="normální 28 2 30 3" xfId="738"/>
    <cellStyle name="normální 28 2 31" xfId="739"/>
    <cellStyle name="normální 28 2 32" xfId="740"/>
    <cellStyle name="normální 28 2 33" xfId="741"/>
    <cellStyle name="normální 28 2 34" xfId="742"/>
    <cellStyle name="normální 28 2 35" xfId="743"/>
    <cellStyle name="normální 28 2 36" xfId="744"/>
    <cellStyle name="normální 28 2 37" xfId="745"/>
    <cellStyle name="normální 28 2 38" xfId="746"/>
    <cellStyle name="normální 28 2 39" xfId="747"/>
    <cellStyle name="normální 28 2 4" xfId="748"/>
    <cellStyle name="normální 28 2 40" xfId="749"/>
    <cellStyle name="normální 28 2 41" xfId="750"/>
    <cellStyle name="normální 28 2 42" xfId="751"/>
    <cellStyle name="normální 28 2 43" xfId="752"/>
    <cellStyle name="normální 28 2 44" xfId="753"/>
    <cellStyle name="normální 28 2 45" xfId="754"/>
    <cellStyle name="normální 28 2 46" xfId="755"/>
    <cellStyle name="normální 28 2 47" xfId="756"/>
    <cellStyle name="normální 28 2 48" xfId="757"/>
    <cellStyle name="normální 28 2 49" xfId="758"/>
    <cellStyle name="normální 28 2 5" xfId="759"/>
    <cellStyle name="normální 28 2 50" xfId="760"/>
    <cellStyle name="normální 28 2 6" xfId="761"/>
    <cellStyle name="normální 28 2 7" xfId="762"/>
    <cellStyle name="normální 28 2 8" xfId="763"/>
    <cellStyle name="normální 28 2 9" xfId="764"/>
    <cellStyle name="normální 28 3" xfId="765"/>
    <cellStyle name="normální 28 4" xfId="766"/>
    <cellStyle name="normální 28 5" xfId="767"/>
    <cellStyle name="normální 28 6" xfId="768"/>
    <cellStyle name="normální 28 7" xfId="769"/>
    <cellStyle name="normální 28 8" xfId="770"/>
    <cellStyle name="normální 29" xfId="771"/>
    <cellStyle name="normální 29 2" xfId="772"/>
    <cellStyle name="normální 29 3" xfId="773"/>
    <cellStyle name="normální 3" xfId="774"/>
    <cellStyle name="normální 3 10" xfId="775"/>
    <cellStyle name="normální 3 11" xfId="776"/>
    <cellStyle name="normální 3 12" xfId="777"/>
    <cellStyle name="normální 3 13" xfId="778"/>
    <cellStyle name="normální 3 14" xfId="779"/>
    <cellStyle name="normální 3 15" xfId="780"/>
    <cellStyle name="normální 3 16" xfId="781"/>
    <cellStyle name="normální 3 17" xfId="782"/>
    <cellStyle name="normální 3 18" xfId="783"/>
    <cellStyle name="normální 3 18 10" xfId="784"/>
    <cellStyle name="normální 3 18 11" xfId="785"/>
    <cellStyle name="normální 3 18 12" xfId="786"/>
    <cellStyle name="normální 3 18 13" xfId="787"/>
    <cellStyle name="normální 3 18 14" xfId="788"/>
    <cellStyle name="normální 3 18 15" xfId="789"/>
    <cellStyle name="normální 3 18 16" xfId="790"/>
    <cellStyle name="normální 3 18 17" xfId="791"/>
    <cellStyle name="normální 3 18 18" xfId="792"/>
    <cellStyle name="normální 3 18 19" xfId="793"/>
    <cellStyle name="normální 3 18 2" xfId="794"/>
    <cellStyle name="normální 3 18 2 2" xfId="795"/>
    <cellStyle name="normální 3 18 2 2 2" xfId="796"/>
    <cellStyle name="normální 3 18 2 2 2 2" xfId="797"/>
    <cellStyle name="normální 3 18 2 2 2 2 2" xfId="798"/>
    <cellStyle name="normální 3 18 2 2 2 2 3" xfId="799"/>
    <cellStyle name="normální 3 18 2 2 2 3" xfId="800"/>
    <cellStyle name="normální 3 18 2 2 3" xfId="801"/>
    <cellStyle name="normální 3 18 2 2 4" xfId="802"/>
    <cellStyle name="normální 3 18 2 2 5" xfId="803"/>
    <cellStyle name="normální 3 18 2 2 6" xfId="804"/>
    <cellStyle name="normální 3 18 2 2 7" xfId="805"/>
    <cellStyle name="normální 3 18 2 2 8" xfId="806"/>
    <cellStyle name="normální 3 18 2 3" xfId="807"/>
    <cellStyle name="normální 3 18 2 3 2" xfId="808"/>
    <cellStyle name="normální 3 18 2 3 2 2" xfId="809"/>
    <cellStyle name="normální 3 18 2 3 2 3" xfId="810"/>
    <cellStyle name="normální 3 18 2 3 3" xfId="811"/>
    <cellStyle name="normální 3 18 2 4" xfId="812"/>
    <cellStyle name="normální 3 18 2 5" xfId="813"/>
    <cellStyle name="normální 3 18 2 6" xfId="814"/>
    <cellStyle name="normální 3 18 2 7" xfId="815"/>
    <cellStyle name="normální 3 18 2 8" xfId="816"/>
    <cellStyle name="normální 3 18 2 9" xfId="817"/>
    <cellStyle name="normální 3 18 20" xfId="818"/>
    <cellStyle name="normální 3 18 21" xfId="819"/>
    <cellStyle name="normální 3 18 22" xfId="820"/>
    <cellStyle name="normální 3 18 23" xfId="821"/>
    <cellStyle name="normální 3 18 24" xfId="822"/>
    <cellStyle name="normální 3 18 25" xfId="823"/>
    <cellStyle name="normální 3 18 26" xfId="824"/>
    <cellStyle name="normální 3 18 27" xfId="825"/>
    <cellStyle name="normální 3 18 28" xfId="826"/>
    <cellStyle name="normální 3 18 29" xfId="827"/>
    <cellStyle name="normální 3 18 3" xfId="828"/>
    <cellStyle name="normální 3 18 3 2" xfId="829"/>
    <cellStyle name="normální 3 18 3 3" xfId="830"/>
    <cellStyle name="normální 3 18 30" xfId="831"/>
    <cellStyle name="normální 3 18 31" xfId="832"/>
    <cellStyle name="normální 3 18 32" xfId="833"/>
    <cellStyle name="normální 3 18 33" xfId="834"/>
    <cellStyle name="normální 3 18 34" xfId="835"/>
    <cellStyle name="normální 3 18 35" xfId="836"/>
    <cellStyle name="normální 3 18 36" xfId="837"/>
    <cellStyle name="normální 3 18 37" xfId="838"/>
    <cellStyle name="normální 3 18 37 2" xfId="839"/>
    <cellStyle name="normální 3 18 37 2 2" xfId="840"/>
    <cellStyle name="normální 3 18 37 2 3" xfId="841"/>
    <cellStyle name="normální 3 18 37 3" xfId="842"/>
    <cellStyle name="normální 3 18 38" xfId="843"/>
    <cellStyle name="normální 3 18 39" xfId="844"/>
    <cellStyle name="normální 3 18 4" xfId="845"/>
    <cellStyle name="normální 3 18 4 2" xfId="846"/>
    <cellStyle name="normální 3 18 4 3" xfId="847"/>
    <cellStyle name="normální 3 18 40" xfId="848"/>
    <cellStyle name="normální 3 18 41" xfId="849"/>
    <cellStyle name="normální 3 18 42" xfId="850"/>
    <cellStyle name="normální 3 18 43" xfId="851"/>
    <cellStyle name="normální 3 18 44" xfId="852"/>
    <cellStyle name="normální 3 18 45" xfId="853"/>
    <cellStyle name="normální 3 18 46" xfId="854"/>
    <cellStyle name="normální 3 18 47" xfId="855"/>
    <cellStyle name="normální 3 18 48" xfId="856"/>
    <cellStyle name="normální 3 18 49" xfId="857"/>
    <cellStyle name="normální 3 18 5" xfId="858"/>
    <cellStyle name="normální 3 18 50" xfId="859"/>
    <cellStyle name="normální 3 18 51" xfId="860"/>
    <cellStyle name="normální 3 18 52" xfId="861"/>
    <cellStyle name="normální 3 18 53" xfId="862"/>
    <cellStyle name="normální 3 18 54" xfId="863"/>
    <cellStyle name="normální 3 18 55" xfId="864"/>
    <cellStyle name="normální 3 18 56" xfId="865"/>
    <cellStyle name="normální 3 18 57" xfId="866"/>
    <cellStyle name="normální 3 18 6" xfId="867"/>
    <cellStyle name="normální 3 18 7" xfId="868"/>
    <cellStyle name="normální 3 18 8" xfId="869"/>
    <cellStyle name="normální 3 18 9" xfId="870"/>
    <cellStyle name="normální 3 19" xfId="871"/>
    <cellStyle name="normální 3 19 2" xfId="872"/>
    <cellStyle name="normální 3 19 2 2" xfId="873"/>
    <cellStyle name="normální 3 19 2 2 2" xfId="874"/>
    <cellStyle name="normální 3 19 2 2 2 2" xfId="875"/>
    <cellStyle name="normální 3 19 2 2 2 3" xfId="876"/>
    <cellStyle name="normální 3 19 2 2 3" xfId="877"/>
    <cellStyle name="normální 3 19 2 3" xfId="878"/>
    <cellStyle name="normální 3 19 2 4" xfId="879"/>
    <cellStyle name="normální 3 19 2 5" xfId="880"/>
    <cellStyle name="normální 3 19 2 6" xfId="881"/>
    <cellStyle name="normální 3 19 2 7" xfId="882"/>
    <cellStyle name="normální 3 19 2 8" xfId="883"/>
    <cellStyle name="normální 3 19 3" xfId="884"/>
    <cellStyle name="normální 3 19 3 2" xfId="885"/>
    <cellStyle name="normální 3 19 3 2 2" xfId="886"/>
    <cellStyle name="normální 3 19 3 2 3" xfId="887"/>
    <cellStyle name="normální 3 19 3 3" xfId="888"/>
    <cellStyle name="normální 3 19 4" xfId="889"/>
    <cellStyle name="normální 3 19 5" xfId="890"/>
    <cellStyle name="normální 3 19 6" xfId="891"/>
    <cellStyle name="normální 3 19 7" xfId="892"/>
    <cellStyle name="normální 3 19 8" xfId="893"/>
    <cellStyle name="normální 3 2" xfId="894"/>
    <cellStyle name="normální 3 2 2" xfId="895"/>
    <cellStyle name="normální 3 2 2 2" xfId="896"/>
    <cellStyle name="normální 3 2 2 3" xfId="897"/>
    <cellStyle name="normální 3 2 2 4" xfId="898"/>
    <cellStyle name="normální 3 2 3" xfId="899"/>
    <cellStyle name="normální 3 2 4" xfId="900"/>
    <cellStyle name="normální 3 20" xfId="901"/>
    <cellStyle name="normální 3 21" xfId="902"/>
    <cellStyle name="normální 3 22" xfId="903"/>
    <cellStyle name="normální 3 23" xfId="904"/>
    <cellStyle name="normální 3 24" xfId="905"/>
    <cellStyle name="normální 3 25" xfId="906"/>
    <cellStyle name="normální 3 25 2" xfId="907"/>
    <cellStyle name="normální 3 25 2 2" xfId="908"/>
    <cellStyle name="normální 3 25 2 3" xfId="909"/>
    <cellStyle name="normální 3 25 3" xfId="910"/>
    <cellStyle name="normální 3 26" xfId="911"/>
    <cellStyle name="normální 3 27" xfId="912"/>
    <cellStyle name="normální 3 28" xfId="913"/>
    <cellStyle name="normální 3 29" xfId="914"/>
    <cellStyle name="normální 3 3" xfId="915"/>
    <cellStyle name="normální 3 30" xfId="916"/>
    <cellStyle name="normální 3 31" xfId="917"/>
    <cellStyle name="normální 3 32" xfId="918"/>
    <cellStyle name="normální 3 4" xfId="919"/>
    <cellStyle name="normální 3 5" xfId="920"/>
    <cellStyle name="normální 3 6" xfId="921"/>
    <cellStyle name="normální 3 7" xfId="922"/>
    <cellStyle name="normální 3 8" xfId="923"/>
    <cellStyle name="normální 3 9" xfId="924"/>
    <cellStyle name="normální 30" xfId="925"/>
    <cellStyle name="normální 31" xfId="926"/>
    <cellStyle name="normální 32" xfId="927"/>
    <cellStyle name="normální 33" xfId="928"/>
    <cellStyle name="normální 34" xfId="929"/>
    <cellStyle name="normální 35" xfId="930"/>
    <cellStyle name="normální 35 10" xfId="931"/>
    <cellStyle name="normální 35 11" xfId="932"/>
    <cellStyle name="normální 35 12" xfId="933"/>
    <cellStyle name="normální 35 13" xfId="934"/>
    <cellStyle name="normální 35 14" xfId="935"/>
    <cellStyle name="normální 35 15" xfId="936"/>
    <cellStyle name="normální 35 16" xfId="937"/>
    <cellStyle name="normální 35 17" xfId="938"/>
    <cellStyle name="normální 35 18" xfId="939"/>
    <cellStyle name="normální 35 19" xfId="940"/>
    <cellStyle name="normální 35 2" xfId="941"/>
    <cellStyle name="normální 35 20" xfId="942"/>
    <cellStyle name="normální 35 21" xfId="943"/>
    <cellStyle name="normální 35 22" xfId="944"/>
    <cellStyle name="normální 35 23" xfId="945"/>
    <cellStyle name="normální 35 24" xfId="946"/>
    <cellStyle name="normální 35 25" xfId="947"/>
    <cellStyle name="normální 35 26" xfId="948"/>
    <cellStyle name="normální 35 27" xfId="949"/>
    <cellStyle name="normální 35 3" xfId="950"/>
    <cellStyle name="normální 35 4" xfId="951"/>
    <cellStyle name="normální 35 5" xfId="952"/>
    <cellStyle name="normální 35 6" xfId="953"/>
    <cellStyle name="normální 35 7" xfId="954"/>
    <cellStyle name="normální 35 8" xfId="955"/>
    <cellStyle name="normální 35 9" xfId="956"/>
    <cellStyle name="normální 36" xfId="957"/>
    <cellStyle name="normální 36 2" xfId="958"/>
    <cellStyle name="normální 37" xfId="959"/>
    <cellStyle name="normální 37 2" xfId="960"/>
    <cellStyle name="normální 38" xfId="961"/>
    <cellStyle name="normální 38 10" xfId="962"/>
    <cellStyle name="normální 38 11" xfId="963"/>
    <cellStyle name="normální 38 12" xfId="964"/>
    <cellStyle name="normální 38 13" xfId="965"/>
    <cellStyle name="normální 38 14" xfId="966"/>
    <cellStyle name="normální 38 15" xfId="967"/>
    <cellStyle name="normální 38 16" xfId="968"/>
    <cellStyle name="normální 38 17" xfId="969"/>
    <cellStyle name="normální 38 18" xfId="970"/>
    <cellStyle name="normální 38 2" xfId="971"/>
    <cellStyle name="normální 38 3" xfId="972"/>
    <cellStyle name="normální 38 4" xfId="973"/>
    <cellStyle name="normální 38 5" xfId="974"/>
    <cellStyle name="normální 38 6" xfId="975"/>
    <cellStyle name="normální 38 7" xfId="976"/>
    <cellStyle name="normální 38 8" xfId="977"/>
    <cellStyle name="normální 38 9" xfId="978"/>
    <cellStyle name="normální 39" xfId="979"/>
    <cellStyle name="normální 39 10" xfId="980"/>
    <cellStyle name="normální 39 11" xfId="981"/>
    <cellStyle name="normální 39 12" xfId="982"/>
    <cellStyle name="normální 39 13" xfId="983"/>
    <cellStyle name="normální 39 14" xfId="984"/>
    <cellStyle name="normální 39 15" xfId="985"/>
    <cellStyle name="normální 39 16" xfId="986"/>
    <cellStyle name="normální 39 17" xfId="987"/>
    <cellStyle name="normální 39 18" xfId="988"/>
    <cellStyle name="normální 39 19" xfId="989"/>
    <cellStyle name="normální 39 2" xfId="990"/>
    <cellStyle name="normální 39 20" xfId="991"/>
    <cellStyle name="normální 39 21" xfId="992"/>
    <cellStyle name="normální 39 3" xfId="993"/>
    <cellStyle name="normální 39 4" xfId="994"/>
    <cellStyle name="normální 39 5" xfId="995"/>
    <cellStyle name="normální 39 6" xfId="996"/>
    <cellStyle name="normální 39 7" xfId="997"/>
    <cellStyle name="normální 39 8" xfId="998"/>
    <cellStyle name="normální 39 9" xfId="999"/>
    <cellStyle name="normální 4" xfId="1000"/>
    <cellStyle name="normální 4 10" xfId="1001"/>
    <cellStyle name="normální 4 11" xfId="1002"/>
    <cellStyle name="normální 4 12" xfId="1003"/>
    <cellStyle name="normální 4 13" xfId="1004"/>
    <cellStyle name="normální 4 14" xfId="1005"/>
    <cellStyle name="normální 4 15" xfId="1006"/>
    <cellStyle name="normální 4 16" xfId="1007"/>
    <cellStyle name="normální 4 17" xfId="1008"/>
    <cellStyle name="normální 4 18" xfId="1009"/>
    <cellStyle name="normální 4 19" xfId="1010"/>
    <cellStyle name="normální 4 2" xfId="1011"/>
    <cellStyle name="normální 4 2 2" xfId="1012"/>
    <cellStyle name="normální 4 2 2 2" xfId="1013"/>
    <cellStyle name="normální 4 2 2 3" xfId="1014"/>
    <cellStyle name="normální 4 2 2 4" xfId="1015"/>
    <cellStyle name="normální 4 2 3" xfId="1016"/>
    <cellStyle name="normální 4 2 4" xfId="1017"/>
    <cellStyle name="normální 4 20" xfId="1018"/>
    <cellStyle name="normální 4 21" xfId="1019"/>
    <cellStyle name="normální 4 22" xfId="1020"/>
    <cellStyle name="normální 4 3" xfId="1021"/>
    <cellStyle name="normální 4 4" xfId="1022"/>
    <cellStyle name="normální 4 5" xfId="1023"/>
    <cellStyle name="normální 4 6" xfId="1024"/>
    <cellStyle name="normální 4 7" xfId="1025"/>
    <cellStyle name="normální 4 8" xfId="1026"/>
    <cellStyle name="normální 4 9" xfId="1027"/>
    <cellStyle name="normální 40" xfId="1028"/>
    <cellStyle name="normální 40 10" xfId="1029"/>
    <cellStyle name="normální 40 11" xfId="1030"/>
    <cellStyle name="normální 40 12" xfId="1031"/>
    <cellStyle name="normální 40 13" xfId="1032"/>
    <cellStyle name="normální 40 14" xfId="1033"/>
    <cellStyle name="normální 40 15" xfId="1034"/>
    <cellStyle name="normální 40 16" xfId="1035"/>
    <cellStyle name="normální 40 17" xfId="1036"/>
    <cellStyle name="normální 40 18" xfId="1037"/>
    <cellStyle name="normální 40 19" xfId="1038"/>
    <cellStyle name="normální 40 2" xfId="1039"/>
    <cellStyle name="normální 40 20" xfId="1040"/>
    <cellStyle name="normální 40 3" xfId="1041"/>
    <cellStyle name="normální 40 4" xfId="1042"/>
    <cellStyle name="normální 40 5" xfId="1043"/>
    <cellStyle name="normální 40 6" xfId="1044"/>
    <cellStyle name="normální 40 7" xfId="1045"/>
    <cellStyle name="normální 40 8" xfId="1046"/>
    <cellStyle name="normální 40 9" xfId="1047"/>
    <cellStyle name="normální 41" xfId="1048"/>
    <cellStyle name="normální 41 10" xfId="1049"/>
    <cellStyle name="normální 41 11" xfId="1050"/>
    <cellStyle name="normální 41 12" xfId="1051"/>
    <cellStyle name="normální 41 13" xfId="1052"/>
    <cellStyle name="normální 41 14" xfId="1053"/>
    <cellStyle name="normální 41 15" xfId="1054"/>
    <cellStyle name="normální 41 16" xfId="1055"/>
    <cellStyle name="normální 41 17" xfId="1056"/>
    <cellStyle name="normální 41 18" xfId="1057"/>
    <cellStyle name="normální 41 19" xfId="1058"/>
    <cellStyle name="normální 41 2" xfId="1059"/>
    <cellStyle name="normální 41 20" xfId="1060"/>
    <cellStyle name="normální 41 3" xfId="1061"/>
    <cellStyle name="normální 41 4" xfId="1062"/>
    <cellStyle name="normální 41 5" xfId="1063"/>
    <cellStyle name="normální 41 6" xfId="1064"/>
    <cellStyle name="normální 41 7" xfId="1065"/>
    <cellStyle name="normální 41 8" xfId="1066"/>
    <cellStyle name="normální 41 9" xfId="1067"/>
    <cellStyle name="normální 42" xfId="1068"/>
    <cellStyle name="normální 42 10" xfId="1069"/>
    <cellStyle name="normální 42 11" xfId="1070"/>
    <cellStyle name="normální 42 12" xfId="1071"/>
    <cellStyle name="normální 42 13" xfId="1072"/>
    <cellStyle name="normální 42 14" xfId="1073"/>
    <cellStyle name="normální 42 15" xfId="1074"/>
    <cellStyle name="normální 42 16" xfId="1075"/>
    <cellStyle name="normální 42 17" xfId="1076"/>
    <cellStyle name="normální 42 18" xfId="1077"/>
    <cellStyle name="normální 42 19" xfId="1078"/>
    <cellStyle name="normální 42 2" xfId="1079"/>
    <cellStyle name="normální 42 20" xfId="1080"/>
    <cellStyle name="normální 42 3" xfId="1081"/>
    <cellStyle name="normální 42 4" xfId="1082"/>
    <cellStyle name="normální 42 5" xfId="1083"/>
    <cellStyle name="normální 42 6" xfId="1084"/>
    <cellStyle name="normální 42 7" xfId="1085"/>
    <cellStyle name="normální 42 8" xfId="1086"/>
    <cellStyle name="normální 42 9" xfId="1087"/>
    <cellStyle name="normální 43" xfId="1088"/>
    <cellStyle name="normální 43 10" xfId="1089"/>
    <cellStyle name="normální 43 11" xfId="1090"/>
    <cellStyle name="normální 43 12" xfId="1091"/>
    <cellStyle name="normální 43 13" xfId="1092"/>
    <cellStyle name="normální 43 14" xfId="1093"/>
    <cellStyle name="normální 43 15" xfId="1094"/>
    <cellStyle name="normální 43 16" xfId="1095"/>
    <cellStyle name="normální 43 17" xfId="1096"/>
    <cellStyle name="normální 43 18" xfId="1097"/>
    <cellStyle name="normální 43 19" xfId="1098"/>
    <cellStyle name="normální 43 2" xfId="1099"/>
    <cellStyle name="normální 43 20" xfId="1100"/>
    <cellStyle name="normální 43 3" xfId="1101"/>
    <cellStyle name="normální 43 4" xfId="1102"/>
    <cellStyle name="normální 43 5" xfId="1103"/>
    <cellStyle name="normální 43 6" xfId="1104"/>
    <cellStyle name="normální 43 7" xfId="1105"/>
    <cellStyle name="normální 43 8" xfId="1106"/>
    <cellStyle name="normální 43 9" xfId="1107"/>
    <cellStyle name="normální 44" xfId="1108"/>
    <cellStyle name="normální 44 10" xfId="1109"/>
    <cellStyle name="normální 44 11" xfId="1110"/>
    <cellStyle name="normální 44 12" xfId="1111"/>
    <cellStyle name="normální 44 13" xfId="1112"/>
    <cellStyle name="normální 44 14" xfId="1113"/>
    <cellStyle name="normální 44 15" xfId="1114"/>
    <cellStyle name="normální 44 16" xfId="1115"/>
    <cellStyle name="normální 44 17" xfId="1116"/>
    <cellStyle name="normální 44 18" xfId="1117"/>
    <cellStyle name="normální 44 19" xfId="1118"/>
    <cellStyle name="normální 44 2" xfId="1119"/>
    <cellStyle name="normální 44 20" xfId="1120"/>
    <cellStyle name="normální 44 3" xfId="1121"/>
    <cellStyle name="normální 44 4" xfId="1122"/>
    <cellStyle name="normální 44 5" xfId="1123"/>
    <cellStyle name="normální 44 6" xfId="1124"/>
    <cellStyle name="normální 44 7" xfId="1125"/>
    <cellStyle name="normální 44 8" xfId="1126"/>
    <cellStyle name="normální 44 9" xfId="1127"/>
    <cellStyle name="normální 45" xfId="1128"/>
    <cellStyle name="normální 45 10" xfId="1129"/>
    <cellStyle name="normální 45 11" xfId="1130"/>
    <cellStyle name="normální 45 12" xfId="1131"/>
    <cellStyle name="normální 45 13" xfId="1132"/>
    <cellStyle name="normální 45 14" xfId="1133"/>
    <cellStyle name="normální 45 15" xfId="1134"/>
    <cellStyle name="normální 45 16" xfId="1135"/>
    <cellStyle name="normální 45 17" xfId="1136"/>
    <cellStyle name="normální 45 18" xfId="1137"/>
    <cellStyle name="normální 45 19" xfId="1138"/>
    <cellStyle name="normální 45 2" xfId="1139"/>
    <cellStyle name="normální 45 20" xfId="1140"/>
    <cellStyle name="normální 45 3" xfId="1141"/>
    <cellStyle name="normální 45 4" xfId="1142"/>
    <cellStyle name="normální 45 5" xfId="1143"/>
    <cellStyle name="normální 45 6" xfId="1144"/>
    <cellStyle name="normální 45 7" xfId="1145"/>
    <cellStyle name="normální 45 8" xfId="1146"/>
    <cellStyle name="normální 45 9" xfId="1147"/>
    <cellStyle name="normální 46" xfId="1148"/>
    <cellStyle name="normální 46 10" xfId="1149"/>
    <cellStyle name="normální 46 11" xfId="1150"/>
    <cellStyle name="normální 46 12" xfId="1151"/>
    <cellStyle name="normální 46 13" xfId="1152"/>
    <cellStyle name="normální 46 14" xfId="1153"/>
    <cellStyle name="normální 46 15" xfId="1154"/>
    <cellStyle name="normální 46 16" xfId="1155"/>
    <cellStyle name="normální 46 17" xfId="1156"/>
    <cellStyle name="normální 46 2" xfId="1157"/>
    <cellStyle name="normální 46 3" xfId="1158"/>
    <cellStyle name="normální 46 4" xfId="1159"/>
    <cellStyle name="normální 46 5" xfId="1160"/>
    <cellStyle name="normální 46 6" xfId="1161"/>
    <cellStyle name="normální 46 7" xfId="1162"/>
    <cellStyle name="normální 46 8" xfId="1163"/>
    <cellStyle name="normální 46 9" xfId="1164"/>
    <cellStyle name="normální 47" xfId="1165"/>
    <cellStyle name="normální 47 10" xfId="1166"/>
    <cellStyle name="normální 47 11" xfId="1167"/>
    <cellStyle name="normální 47 12" xfId="1168"/>
    <cellStyle name="normální 47 13" xfId="1169"/>
    <cellStyle name="normální 47 14" xfId="1170"/>
    <cellStyle name="normální 47 15" xfId="1171"/>
    <cellStyle name="normální 47 16" xfId="1172"/>
    <cellStyle name="normální 47 17" xfId="1173"/>
    <cellStyle name="normální 47 18" xfId="1174"/>
    <cellStyle name="normální 47 19" xfId="1175"/>
    <cellStyle name="normální 47 2" xfId="1176"/>
    <cellStyle name="normální 47 20" xfId="1177"/>
    <cellStyle name="normální 47 3" xfId="1178"/>
    <cellStyle name="normální 47 4" xfId="1179"/>
    <cellStyle name="normální 47 5" xfId="1180"/>
    <cellStyle name="normální 47 6" xfId="1181"/>
    <cellStyle name="normální 47 7" xfId="1182"/>
    <cellStyle name="normální 47 8" xfId="1183"/>
    <cellStyle name="normální 47 9" xfId="1184"/>
    <cellStyle name="normální 48" xfId="1185"/>
    <cellStyle name="normální 48 10" xfId="1186"/>
    <cellStyle name="normální 48 11" xfId="1187"/>
    <cellStyle name="normální 48 12" xfId="1188"/>
    <cellStyle name="normální 48 13" xfId="1189"/>
    <cellStyle name="normální 48 14" xfId="1190"/>
    <cellStyle name="normální 48 15" xfId="1191"/>
    <cellStyle name="normální 48 16" xfId="1192"/>
    <cellStyle name="normální 48 17" xfId="1193"/>
    <cellStyle name="normální 48 18" xfId="1194"/>
    <cellStyle name="normální 48 19" xfId="1195"/>
    <cellStyle name="normální 48 2" xfId="1196"/>
    <cellStyle name="normální 48 20" xfId="1197"/>
    <cellStyle name="normální 48 3" xfId="1198"/>
    <cellStyle name="normální 48 4" xfId="1199"/>
    <cellStyle name="normální 48 5" xfId="1200"/>
    <cellStyle name="normální 48 6" xfId="1201"/>
    <cellStyle name="normální 48 7" xfId="1202"/>
    <cellStyle name="normální 48 8" xfId="1203"/>
    <cellStyle name="normální 48 9" xfId="1204"/>
    <cellStyle name="normální 49" xfId="1205"/>
    <cellStyle name="normální 49 10" xfId="1206"/>
    <cellStyle name="normální 49 11" xfId="1207"/>
    <cellStyle name="normální 49 12" xfId="1208"/>
    <cellStyle name="normální 49 13" xfId="1209"/>
    <cellStyle name="normální 49 14" xfId="1210"/>
    <cellStyle name="normální 49 15" xfId="1211"/>
    <cellStyle name="normální 49 16" xfId="1212"/>
    <cellStyle name="normální 49 17" xfId="1213"/>
    <cellStyle name="normální 49 18" xfId="1214"/>
    <cellStyle name="normální 49 19" xfId="1215"/>
    <cellStyle name="normální 49 2" xfId="1216"/>
    <cellStyle name="normální 49 20" xfId="1217"/>
    <cellStyle name="normální 49 3" xfId="1218"/>
    <cellStyle name="normální 49 4" xfId="1219"/>
    <cellStyle name="normální 49 5" xfId="1220"/>
    <cellStyle name="normální 49 6" xfId="1221"/>
    <cellStyle name="normální 49 7" xfId="1222"/>
    <cellStyle name="normální 49 8" xfId="1223"/>
    <cellStyle name="normální 49 9" xfId="1224"/>
    <cellStyle name="normální 5" xfId="1225"/>
    <cellStyle name="normální 5 10" xfId="1226"/>
    <cellStyle name="normální 5 11" xfId="1227"/>
    <cellStyle name="normální 5 12" xfId="1228"/>
    <cellStyle name="normální 5 13" xfId="1229"/>
    <cellStyle name="normální 5 14" xfId="1230"/>
    <cellStyle name="normální 5 15" xfId="1231"/>
    <cellStyle name="normální 5 16" xfId="1232"/>
    <cellStyle name="normální 5 17" xfId="1233"/>
    <cellStyle name="normální 5 18" xfId="1234"/>
    <cellStyle name="normální 5 19" xfId="1235"/>
    <cellStyle name="normální 5 2" xfId="1236"/>
    <cellStyle name="normální 5 2 2" xfId="1237"/>
    <cellStyle name="normální 5 2 2 2" xfId="1238"/>
    <cellStyle name="normální 5 2 2 3" xfId="1239"/>
    <cellStyle name="normální 5 2 2 4" xfId="1240"/>
    <cellStyle name="normální 5 2 3" xfId="1241"/>
    <cellStyle name="normální 5 2 4" xfId="1242"/>
    <cellStyle name="normální 5 20" xfId="1243"/>
    <cellStyle name="normální 5 3" xfId="1244"/>
    <cellStyle name="normální 5 4" xfId="1245"/>
    <cellStyle name="normální 5 5" xfId="1246"/>
    <cellStyle name="normální 5 6" xfId="1247"/>
    <cellStyle name="normální 5 7" xfId="1248"/>
    <cellStyle name="normální 5 8" xfId="1249"/>
    <cellStyle name="normální 5 9" xfId="1250"/>
    <cellStyle name="normální 50" xfId="1251"/>
    <cellStyle name="normální 50 10" xfId="1252"/>
    <cellStyle name="normální 50 11" xfId="1253"/>
    <cellStyle name="normální 50 12" xfId="1254"/>
    <cellStyle name="normální 50 13" xfId="1255"/>
    <cellStyle name="normální 50 14" xfId="1256"/>
    <cellStyle name="normální 50 15" xfId="1257"/>
    <cellStyle name="normální 50 16" xfId="1258"/>
    <cellStyle name="normální 50 17" xfId="1259"/>
    <cellStyle name="normální 50 18" xfId="1260"/>
    <cellStyle name="normální 50 19" xfId="1261"/>
    <cellStyle name="normální 50 2" xfId="1262"/>
    <cellStyle name="normální 50 20" xfId="1263"/>
    <cellStyle name="normální 50 3" xfId="1264"/>
    <cellStyle name="normální 50 4" xfId="1265"/>
    <cellStyle name="normální 50 5" xfId="1266"/>
    <cellStyle name="normální 50 6" xfId="1267"/>
    <cellStyle name="normální 50 7" xfId="1268"/>
    <cellStyle name="normální 50 8" xfId="1269"/>
    <cellStyle name="normální 50 9" xfId="1270"/>
    <cellStyle name="normální 51" xfId="1271"/>
    <cellStyle name="normální 51 10" xfId="1272"/>
    <cellStyle name="normální 51 11" xfId="1273"/>
    <cellStyle name="normální 51 12" xfId="1274"/>
    <cellStyle name="normální 51 13" xfId="1275"/>
    <cellStyle name="normální 51 14" xfId="1276"/>
    <cellStyle name="normální 51 15" xfId="1277"/>
    <cellStyle name="normální 51 16" xfId="1278"/>
    <cellStyle name="normální 51 17" xfId="1279"/>
    <cellStyle name="normální 51 18" xfId="1280"/>
    <cellStyle name="normální 51 19" xfId="1281"/>
    <cellStyle name="normální 51 2" xfId="1282"/>
    <cellStyle name="normální 51 20" xfId="1283"/>
    <cellStyle name="normální 51 3" xfId="1284"/>
    <cellStyle name="normální 51 4" xfId="1285"/>
    <cellStyle name="normální 51 5" xfId="1286"/>
    <cellStyle name="normální 51 6" xfId="1287"/>
    <cellStyle name="normální 51 7" xfId="1288"/>
    <cellStyle name="normální 51 8" xfId="1289"/>
    <cellStyle name="normální 51 9" xfId="1290"/>
    <cellStyle name="normální 52" xfId="1291"/>
    <cellStyle name="normální 52 10" xfId="1292"/>
    <cellStyle name="normální 52 11" xfId="1293"/>
    <cellStyle name="normální 52 12" xfId="1294"/>
    <cellStyle name="normální 52 13" xfId="1295"/>
    <cellStyle name="normální 52 14" xfId="1296"/>
    <cellStyle name="normální 52 15" xfId="1297"/>
    <cellStyle name="normální 52 16" xfId="1298"/>
    <cellStyle name="normální 52 17" xfId="1299"/>
    <cellStyle name="normální 52 18" xfId="1300"/>
    <cellStyle name="normální 52 19" xfId="1301"/>
    <cellStyle name="normální 52 2" xfId="1302"/>
    <cellStyle name="normální 52 20" xfId="1303"/>
    <cellStyle name="normální 52 3" xfId="1304"/>
    <cellStyle name="normální 52 4" xfId="1305"/>
    <cellStyle name="normální 52 5" xfId="1306"/>
    <cellStyle name="normální 52 6" xfId="1307"/>
    <cellStyle name="normální 52 7" xfId="1308"/>
    <cellStyle name="normální 52 8" xfId="1309"/>
    <cellStyle name="normální 52 9" xfId="1310"/>
    <cellStyle name="normální 53" xfId="1311"/>
    <cellStyle name="normální 53 10" xfId="1312"/>
    <cellStyle name="normální 53 11" xfId="1313"/>
    <cellStyle name="normální 53 12" xfId="1314"/>
    <cellStyle name="normální 53 13" xfId="1315"/>
    <cellStyle name="normální 53 14" xfId="1316"/>
    <cellStyle name="normální 53 15" xfId="1317"/>
    <cellStyle name="normální 53 16" xfId="1318"/>
    <cellStyle name="normální 53 17" xfId="1319"/>
    <cellStyle name="normální 53 18" xfId="1320"/>
    <cellStyle name="normální 53 19" xfId="1321"/>
    <cellStyle name="normální 53 2" xfId="1322"/>
    <cellStyle name="normální 53 20" xfId="1323"/>
    <cellStyle name="normální 53 3" xfId="1324"/>
    <cellStyle name="normální 53 4" xfId="1325"/>
    <cellStyle name="normální 53 5" xfId="1326"/>
    <cellStyle name="normální 53 6" xfId="1327"/>
    <cellStyle name="normální 53 7" xfId="1328"/>
    <cellStyle name="normální 53 8" xfId="1329"/>
    <cellStyle name="normální 53 9" xfId="1330"/>
    <cellStyle name="normální 54" xfId="1331"/>
    <cellStyle name="normální 54 10" xfId="1332"/>
    <cellStyle name="normální 54 11" xfId="1333"/>
    <cellStyle name="normální 54 12" xfId="1334"/>
    <cellStyle name="normální 54 13" xfId="1335"/>
    <cellStyle name="normální 54 14" xfId="1336"/>
    <cellStyle name="normální 54 15" xfId="1337"/>
    <cellStyle name="normální 54 16" xfId="1338"/>
    <cellStyle name="normální 54 17" xfId="1339"/>
    <cellStyle name="normální 54 18" xfId="1340"/>
    <cellStyle name="normální 54 19" xfId="1341"/>
    <cellStyle name="normální 54 2" xfId="1342"/>
    <cellStyle name="normální 54 20" xfId="1343"/>
    <cellStyle name="normální 54 3" xfId="1344"/>
    <cellStyle name="normální 54 4" xfId="1345"/>
    <cellStyle name="normální 54 5" xfId="1346"/>
    <cellStyle name="normální 54 6" xfId="1347"/>
    <cellStyle name="normální 54 7" xfId="1348"/>
    <cellStyle name="normální 54 8" xfId="1349"/>
    <cellStyle name="normální 54 9" xfId="1350"/>
    <cellStyle name="normální 55" xfId="1351"/>
    <cellStyle name="normální 55 10" xfId="1352"/>
    <cellStyle name="normální 55 11" xfId="1353"/>
    <cellStyle name="normální 55 12" xfId="1354"/>
    <cellStyle name="normální 55 13" xfId="1355"/>
    <cellStyle name="normální 55 14" xfId="1356"/>
    <cellStyle name="normální 55 15" xfId="1357"/>
    <cellStyle name="normální 55 16" xfId="1358"/>
    <cellStyle name="normální 55 17" xfId="1359"/>
    <cellStyle name="normální 55 18" xfId="1360"/>
    <cellStyle name="normální 55 19" xfId="1361"/>
    <cellStyle name="normální 55 2" xfId="1362"/>
    <cellStyle name="normální 55 20" xfId="1363"/>
    <cellStyle name="normální 55 3" xfId="1364"/>
    <cellStyle name="normální 55 4" xfId="1365"/>
    <cellStyle name="normální 55 5" xfId="1366"/>
    <cellStyle name="normální 55 6" xfId="1367"/>
    <cellStyle name="normální 55 7" xfId="1368"/>
    <cellStyle name="normální 55 8" xfId="1369"/>
    <cellStyle name="normální 55 9" xfId="1370"/>
    <cellStyle name="normální 56" xfId="1371"/>
    <cellStyle name="normální 56 10" xfId="1372"/>
    <cellStyle name="normální 56 11" xfId="1373"/>
    <cellStyle name="normální 56 12" xfId="1374"/>
    <cellStyle name="normální 56 13" xfId="1375"/>
    <cellStyle name="normální 56 14" xfId="1376"/>
    <cellStyle name="normální 56 15" xfId="1377"/>
    <cellStyle name="normální 56 16" xfId="1378"/>
    <cellStyle name="normální 56 17" xfId="1379"/>
    <cellStyle name="normální 56 18" xfId="1380"/>
    <cellStyle name="normální 56 19" xfId="1381"/>
    <cellStyle name="normální 56 2" xfId="1382"/>
    <cellStyle name="normální 56 20" xfId="1383"/>
    <cellStyle name="normální 56 3" xfId="1384"/>
    <cellStyle name="normální 56 4" xfId="1385"/>
    <cellStyle name="normální 56 5" xfId="1386"/>
    <cellStyle name="normální 56 6" xfId="1387"/>
    <cellStyle name="normální 56 7" xfId="1388"/>
    <cellStyle name="normální 56 8" xfId="1389"/>
    <cellStyle name="normální 56 9" xfId="1390"/>
    <cellStyle name="normální 57" xfId="1391"/>
    <cellStyle name="normální 58" xfId="1392"/>
    <cellStyle name="normální 59" xfId="1393"/>
    <cellStyle name="normální 6" xfId="1394"/>
    <cellStyle name="normální 6 10" xfId="1395"/>
    <cellStyle name="normální 6 11" xfId="1396"/>
    <cellStyle name="normální 6 12" xfId="1397"/>
    <cellStyle name="normální 6 13" xfId="1398"/>
    <cellStyle name="normální 6 14" xfId="1399"/>
    <cellStyle name="normální 6 15" xfId="1400"/>
    <cellStyle name="normální 6 16" xfId="1401"/>
    <cellStyle name="normální 6 17" xfId="1402"/>
    <cellStyle name="normální 6 18" xfId="1403"/>
    <cellStyle name="normální 6 18 2" xfId="1404"/>
    <cellStyle name="normální 6 18 3" xfId="1405"/>
    <cellStyle name="normální 6 18 4" xfId="1406"/>
    <cellStyle name="normální 6 19" xfId="1407"/>
    <cellStyle name="normální 6 19 2" xfId="1408"/>
    <cellStyle name="normální 6 19 3" xfId="1409"/>
    <cellStyle name="normální 6 19 4" xfId="1410"/>
    <cellStyle name="normální 6 2" xfId="1411"/>
    <cellStyle name="normální 6 2 2" xfId="1412"/>
    <cellStyle name="normální 6 2 2 2" xfId="1413"/>
    <cellStyle name="normální 6 2 2 3" xfId="1414"/>
    <cellStyle name="normální 6 2 2 4" xfId="1415"/>
    <cellStyle name="normální 6 2 3" xfId="1416"/>
    <cellStyle name="normální 6 2 4" xfId="1417"/>
    <cellStyle name="normální 6 20" xfId="1418"/>
    <cellStyle name="normální 6 20 2" xfId="1419"/>
    <cellStyle name="normální 6 20 3" xfId="1420"/>
    <cellStyle name="normální 6 20 4" xfId="1421"/>
    <cellStyle name="normální 6 21" xfId="1422"/>
    <cellStyle name="normální 6 22" xfId="1423"/>
    <cellStyle name="normální 6 23" xfId="1424"/>
    <cellStyle name="normální 6 24" xfId="1425"/>
    <cellStyle name="normální 6 3" xfId="1426"/>
    <cellStyle name="normální 6 4" xfId="1427"/>
    <cellStyle name="normální 6 5" xfId="1428"/>
    <cellStyle name="normální 6 6" xfId="1429"/>
    <cellStyle name="normální 6 7" xfId="1430"/>
    <cellStyle name="normální 6 8" xfId="1431"/>
    <cellStyle name="normální 6 9" xfId="1432"/>
    <cellStyle name="normální 60" xfId="1433"/>
    <cellStyle name="normální 61" xfId="1434"/>
    <cellStyle name="normální 61 10" xfId="1435"/>
    <cellStyle name="normální 61 10 2" xfId="1436"/>
    <cellStyle name="normální 61 10 3" xfId="1437"/>
    <cellStyle name="normální 61 10 4" xfId="1438"/>
    <cellStyle name="normální 61 10 5" xfId="1439"/>
    <cellStyle name="normální 61 10 6" xfId="1440"/>
    <cellStyle name="normální 61 10 7" xfId="1441"/>
    <cellStyle name="normální 61 10 8" xfId="1442"/>
    <cellStyle name="normální 61 2" xfId="1443"/>
    <cellStyle name="normální 61 2 2" xfId="1444"/>
    <cellStyle name="normální 61 2 3" xfId="1445"/>
    <cellStyle name="normální 61 2 4" xfId="1446"/>
    <cellStyle name="normální 61 2 5" xfId="1447"/>
    <cellStyle name="normální 61 2 6" xfId="1448"/>
    <cellStyle name="normální 61 2 7" xfId="1449"/>
    <cellStyle name="normální 61 2 8" xfId="1450"/>
    <cellStyle name="normální 61 3" xfId="1451"/>
    <cellStyle name="normální 61 3 2" xfId="1452"/>
    <cellStyle name="normální 61 3 3" xfId="1453"/>
    <cellStyle name="normální 61 3 4" xfId="1454"/>
    <cellStyle name="normální 61 3 5" xfId="1455"/>
    <cellStyle name="normální 61 3 6" xfId="1456"/>
    <cellStyle name="normální 61 3 7" xfId="1457"/>
    <cellStyle name="normální 61 3 8" xfId="1458"/>
    <cellStyle name="normální 61 4" xfId="1459"/>
    <cellStyle name="normální 61 4 2" xfId="1460"/>
    <cellStyle name="normální 61 4 3" xfId="1461"/>
    <cellStyle name="normální 61 4 4" xfId="1462"/>
    <cellStyle name="normální 61 4 5" xfId="1463"/>
    <cellStyle name="normální 61 4 6" xfId="1464"/>
    <cellStyle name="normální 61 4 7" xfId="1465"/>
    <cellStyle name="normální 61 4 8" xfId="1466"/>
    <cellStyle name="normální 61 5" xfId="1467"/>
    <cellStyle name="normální 61 5 2" xfId="1468"/>
    <cellStyle name="normální 61 5 3" xfId="1469"/>
    <cellStyle name="normální 61 5 4" xfId="1470"/>
    <cellStyle name="normální 61 5 5" xfId="1471"/>
    <cellStyle name="normální 61 5 6" xfId="1472"/>
    <cellStyle name="normální 61 5 7" xfId="1473"/>
    <cellStyle name="normální 61 5 8" xfId="1474"/>
    <cellStyle name="normální 61 6" xfId="1475"/>
    <cellStyle name="normální 61 6 2" xfId="1476"/>
    <cellStyle name="normální 61 6 3" xfId="1477"/>
    <cellStyle name="normální 61 6 4" xfId="1478"/>
    <cellStyle name="normální 61 6 5" xfId="1479"/>
    <cellStyle name="normální 61 6 6" xfId="1480"/>
    <cellStyle name="normální 61 6 7" xfId="1481"/>
    <cellStyle name="normální 61 6 8" xfId="1482"/>
    <cellStyle name="normální 61 7" xfId="1483"/>
    <cellStyle name="normální 61 7 2" xfId="1484"/>
    <cellStyle name="normální 61 7 3" xfId="1485"/>
    <cellStyle name="normální 61 7 4" xfId="1486"/>
    <cellStyle name="normální 61 7 5" xfId="1487"/>
    <cellStyle name="normální 61 7 6" xfId="1488"/>
    <cellStyle name="normální 61 7 7" xfId="1489"/>
    <cellStyle name="normální 61 7 8" xfId="1490"/>
    <cellStyle name="normální 61 8" xfId="1491"/>
    <cellStyle name="normální 61 8 2" xfId="1492"/>
    <cellStyle name="normální 61 8 3" xfId="1493"/>
    <cellStyle name="normální 61 8 4" xfId="1494"/>
    <cellStyle name="normální 61 8 5" xfId="1495"/>
    <cellStyle name="normální 61 8 6" xfId="1496"/>
    <cellStyle name="normální 61 8 7" xfId="1497"/>
    <cellStyle name="normální 61 8 8" xfId="1498"/>
    <cellStyle name="normální 61 9" xfId="1499"/>
    <cellStyle name="normální 61 9 2" xfId="1500"/>
    <cellStyle name="normální 61 9 3" xfId="1501"/>
    <cellStyle name="normální 61 9 4" xfId="1502"/>
    <cellStyle name="normální 61 9 5" xfId="1503"/>
    <cellStyle name="normální 61 9 6" xfId="1504"/>
    <cellStyle name="normální 61 9 7" xfId="1505"/>
    <cellStyle name="normální 61 9 8" xfId="1506"/>
    <cellStyle name="normální 62" xfId="1507"/>
    <cellStyle name="normální 63" xfId="1508"/>
    <cellStyle name="normální 64" xfId="1509"/>
    <cellStyle name="normální 65" xfId="1510"/>
    <cellStyle name="normální 65 2" xfId="1511"/>
    <cellStyle name="normální 65 3" xfId="1512"/>
    <cellStyle name="normální 65 4" xfId="1513"/>
    <cellStyle name="normální 65 5" xfId="1514"/>
    <cellStyle name="normální 65 6" xfId="1515"/>
    <cellStyle name="normální 65 7" xfId="1516"/>
    <cellStyle name="normální 65 8" xfId="1517"/>
    <cellStyle name="normální 66" xfId="1518"/>
    <cellStyle name="normální 67" xfId="1519"/>
    <cellStyle name="normální 68" xfId="1520"/>
    <cellStyle name="normální 69" xfId="1521"/>
    <cellStyle name="normální 7" xfId="1522"/>
    <cellStyle name="normální 7 10" xfId="1523"/>
    <cellStyle name="normální 7 11" xfId="1524"/>
    <cellStyle name="normální 7 12" xfId="1525"/>
    <cellStyle name="normální 7 13" xfId="1526"/>
    <cellStyle name="normální 7 14" xfId="1527"/>
    <cellStyle name="normální 7 15" xfId="1528"/>
    <cellStyle name="normální 7 16" xfId="1529"/>
    <cellStyle name="normální 7 17" xfId="1530"/>
    <cellStyle name="normální 7 18" xfId="1531"/>
    <cellStyle name="normální 7 2" xfId="1532"/>
    <cellStyle name="normální 7 3" xfId="1533"/>
    <cellStyle name="normální 7 4" xfId="1534"/>
    <cellStyle name="normální 7 5" xfId="1535"/>
    <cellStyle name="normální 7 6" xfId="1536"/>
    <cellStyle name="normální 7 7" xfId="1537"/>
    <cellStyle name="normální 7 8" xfId="1538"/>
    <cellStyle name="normální 7 9" xfId="1539"/>
    <cellStyle name="normální 70" xfId="1540"/>
    <cellStyle name="normální 71" xfId="1541"/>
    <cellStyle name="normální 71 2" xfId="1542"/>
    <cellStyle name="normální 71 3" xfId="1543"/>
    <cellStyle name="normální 71 4" xfId="1544"/>
    <cellStyle name="normální 71 5" xfId="1545"/>
    <cellStyle name="normální 71 6" xfId="1546"/>
    <cellStyle name="normální 71 7" xfId="1547"/>
    <cellStyle name="normální 71 8" xfId="1548"/>
    <cellStyle name="normální 72" xfId="1549"/>
    <cellStyle name="normální 72 10" xfId="1550"/>
    <cellStyle name="normální 72 11" xfId="1551"/>
    <cellStyle name="normální 72 2" xfId="1552"/>
    <cellStyle name="normální 72 3" xfId="1553"/>
    <cellStyle name="normální 72 4" xfId="1554"/>
    <cellStyle name="normální 72 5" xfId="1555"/>
    <cellStyle name="normální 72 6" xfId="1556"/>
    <cellStyle name="normální 72 7" xfId="1557"/>
    <cellStyle name="normální 72 8" xfId="1558"/>
    <cellStyle name="normální 72 9" xfId="1559"/>
    <cellStyle name="normální 73" xfId="1560"/>
    <cellStyle name="normální 73 10" xfId="1561"/>
    <cellStyle name="normální 73 11" xfId="1562"/>
    <cellStyle name="normální 73 2" xfId="1563"/>
    <cellStyle name="normální 73 3" xfId="1564"/>
    <cellStyle name="normální 73 4" xfId="1565"/>
    <cellStyle name="normální 73 5" xfId="1566"/>
    <cellStyle name="normální 73 6" xfId="1567"/>
    <cellStyle name="normální 73 7" xfId="1568"/>
    <cellStyle name="normální 73 8" xfId="1569"/>
    <cellStyle name="normální 73 9" xfId="1570"/>
    <cellStyle name="normální 74" xfId="1571"/>
    <cellStyle name="normální 74 10" xfId="1572"/>
    <cellStyle name="normální 74 11" xfId="1573"/>
    <cellStyle name="normální 74 2" xfId="1574"/>
    <cellStyle name="normální 74 3" xfId="1575"/>
    <cellStyle name="normální 74 4" xfId="1576"/>
    <cellStyle name="normální 74 5" xfId="1577"/>
    <cellStyle name="normální 74 6" xfId="1578"/>
    <cellStyle name="normální 74 7" xfId="1579"/>
    <cellStyle name="normální 74 8" xfId="1580"/>
    <cellStyle name="normální 74 9" xfId="1581"/>
    <cellStyle name="normální 75" xfId="1582"/>
    <cellStyle name="normální 75 10" xfId="1583"/>
    <cellStyle name="normální 75 11" xfId="1584"/>
    <cellStyle name="normální 75 2" xfId="1585"/>
    <cellStyle name="normální 75 3" xfId="1586"/>
    <cellStyle name="normální 75 4" xfId="1587"/>
    <cellStyle name="normální 75 5" xfId="1588"/>
    <cellStyle name="normální 75 6" xfId="1589"/>
    <cellStyle name="normální 75 7" xfId="1590"/>
    <cellStyle name="normální 75 8" xfId="1591"/>
    <cellStyle name="normální 75 9" xfId="1592"/>
    <cellStyle name="normální 76" xfId="1593"/>
    <cellStyle name="normální 76 10" xfId="1594"/>
    <cellStyle name="normální 76 11" xfId="1595"/>
    <cellStyle name="normální 76 2" xfId="1596"/>
    <cellStyle name="normální 76 3" xfId="1597"/>
    <cellStyle name="normální 76 4" xfId="1598"/>
    <cellStyle name="normální 76 5" xfId="1599"/>
    <cellStyle name="normální 76 6" xfId="1600"/>
    <cellStyle name="normální 76 7" xfId="1601"/>
    <cellStyle name="normální 76 8" xfId="1602"/>
    <cellStyle name="normální 76 9" xfId="1603"/>
    <cellStyle name="normální 77" xfId="1604"/>
    <cellStyle name="normální 78" xfId="1605"/>
    <cellStyle name="normální 79" xfId="1606"/>
    <cellStyle name="normální 79 10" xfId="1607"/>
    <cellStyle name="normální 79 11" xfId="1608"/>
    <cellStyle name="normální 79 2" xfId="1609"/>
    <cellStyle name="normální 79 3" xfId="1610"/>
    <cellStyle name="normální 79 4" xfId="1611"/>
    <cellStyle name="normální 79 5" xfId="1612"/>
    <cellStyle name="normální 79 6" xfId="1613"/>
    <cellStyle name="normální 79 7" xfId="1614"/>
    <cellStyle name="normální 79 8" xfId="1615"/>
    <cellStyle name="normální 79 9" xfId="1616"/>
    <cellStyle name="Normální 8" xfId="1617"/>
    <cellStyle name="normální 8 10" xfId="1618"/>
    <cellStyle name="normální 8 11" xfId="1619"/>
    <cellStyle name="normální 8 12" xfId="1620"/>
    <cellStyle name="normální 8 13" xfId="1621"/>
    <cellStyle name="normální 8 14" xfId="1622"/>
    <cellStyle name="normální 8 15" xfId="1623"/>
    <cellStyle name="normální 8 16" xfId="1624"/>
    <cellStyle name="normální 8 17" xfId="1625"/>
    <cellStyle name="normální 8 18" xfId="1626"/>
    <cellStyle name="normální 8 19" xfId="1627"/>
    <cellStyle name="normální 8 2" xfId="1628"/>
    <cellStyle name="normální 8 20" xfId="1629"/>
    <cellStyle name="normální 8 21" xfId="1630"/>
    <cellStyle name="normální 8 22" xfId="1631"/>
    <cellStyle name="normální 8 23" xfId="1632"/>
    <cellStyle name="normální 8 24" xfId="1633"/>
    <cellStyle name="normální 8 25" xfId="1634"/>
    <cellStyle name="normální 8 26" xfId="1635"/>
    <cellStyle name="normální 8 27" xfId="1636"/>
    <cellStyle name="normální 8 28" xfId="1637"/>
    <cellStyle name="normální 8 29" xfId="1638"/>
    <cellStyle name="normální 8 3" xfId="1639"/>
    <cellStyle name="Normální 8 30" xfId="1640"/>
    <cellStyle name="Normální 8 31" xfId="1641"/>
    <cellStyle name="Normální 8 32" xfId="1642"/>
    <cellStyle name="Normální 8 33" xfId="1643"/>
    <cellStyle name="Normální 8 34" xfId="1644"/>
    <cellStyle name="Normální 8 35" xfId="1645"/>
    <cellStyle name="Normální 8 36" xfId="1646"/>
    <cellStyle name="Normální 8 37" xfId="1647"/>
    <cellStyle name="Normální 8 38" xfId="1648"/>
    <cellStyle name="Normální 8 39" xfId="1649"/>
    <cellStyle name="normální 8 4" xfId="1650"/>
    <cellStyle name="Normální 8 40" xfId="1651"/>
    <cellStyle name="Normální 8 41" xfId="1652"/>
    <cellStyle name="Normální 8 42" xfId="1653"/>
    <cellStyle name="Normální 8 43" xfId="1654"/>
    <cellStyle name="Normální 8 44" xfId="1655"/>
    <cellStyle name="Normální 8 45" xfId="1656"/>
    <cellStyle name="Normální 8 46" xfId="1657"/>
    <cellStyle name="Normální 8 47" xfId="1658"/>
    <cellStyle name="Normální 8 48" xfId="1659"/>
    <cellStyle name="Normální 8 49" xfId="1660"/>
    <cellStyle name="normální 8 5" xfId="1661"/>
    <cellStyle name="Normální 8 50" xfId="1662"/>
    <cellStyle name="Normální 8 51" xfId="1663"/>
    <cellStyle name="Normální 8 52" xfId="1664"/>
    <cellStyle name="Normální 8 53" xfId="1665"/>
    <cellStyle name="Normální 8 54" xfId="1666"/>
    <cellStyle name="Normální 8 55" xfId="1667"/>
    <cellStyle name="Normální 8 56" xfId="1668"/>
    <cellStyle name="Normální 8 57" xfId="1669"/>
    <cellStyle name="Normální 8 58" xfId="1670"/>
    <cellStyle name="Normální 8 59" xfId="1671"/>
    <cellStyle name="normální 8 6" xfId="1672"/>
    <cellStyle name="Normální 8 60" xfId="1673"/>
    <cellStyle name="Normální 8 61" xfId="1674"/>
    <cellStyle name="Normální 8 62" xfId="1675"/>
    <cellStyle name="Normální 8 63" xfId="1676"/>
    <cellStyle name="Normální 8 64" xfId="1677"/>
    <cellStyle name="Normální 8 65" xfId="1678"/>
    <cellStyle name="Normální 8 66" xfId="1679"/>
    <cellStyle name="Normální 8 67" xfId="1680"/>
    <cellStyle name="Normální 8 68" xfId="1681"/>
    <cellStyle name="Normální 8 69" xfId="1682"/>
    <cellStyle name="normální 8 7" xfId="1683"/>
    <cellStyle name="Normální 8 70" xfId="1684"/>
    <cellStyle name="Normální 8 71" xfId="1685"/>
    <cellStyle name="Normální 8 72" xfId="1686"/>
    <cellStyle name="Normální 8 73" xfId="1687"/>
    <cellStyle name="Normální 8 74" xfId="1688"/>
    <cellStyle name="Normální 8 75" xfId="1689"/>
    <cellStyle name="Normální 8 76" xfId="1690"/>
    <cellStyle name="Normální 8 77" xfId="1691"/>
    <cellStyle name="Normální 8 78" xfId="1692"/>
    <cellStyle name="Normální 8 79" xfId="1693"/>
    <cellStyle name="normální 8 8" xfId="1694"/>
    <cellStyle name="Normální 8 80" xfId="1695"/>
    <cellStyle name="Normální 8 81" xfId="1696"/>
    <cellStyle name="normální 8 9" xfId="1697"/>
    <cellStyle name="normální 80" xfId="1698"/>
    <cellStyle name="normální 80 10" xfId="1699"/>
    <cellStyle name="normální 80 11" xfId="1700"/>
    <cellStyle name="normální 80 2" xfId="1701"/>
    <cellStyle name="normální 80 3" xfId="1702"/>
    <cellStyle name="normální 80 4" xfId="1703"/>
    <cellStyle name="normální 80 5" xfId="1704"/>
    <cellStyle name="normální 80 6" xfId="1705"/>
    <cellStyle name="normální 80 7" xfId="1706"/>
    <cellStyle name="normální 80 8" xfId="1707"/>
    <cellStyle name="normální 80 9" xfId="1708"/>
    <cellStyle name="normální 81" xfId="1709"/>
    <cellStyle name="normální 81 10" xfId="1710"/>
    <cellStyle name="normální 81 11" xfId="1711"/>
    <cellStyle name="normální 81 2" xfId="1712"/>
    <cellStyle name="normální 81 3" xfId="1713"/>
    <cellStyle name="normální 81 4" xfId="1714"/>
    <cellStyle name="normální 81 5" xfId="1715"/>
    <cellStyle name="normální 81 6" xfId="1716"/>
    <cellStyle name="normální 81 7" xfId="1717"/>
    <cellStyle name="normální 81 8" xfId="1718"/>
    <cellStyle name="normální 81 9" xfId="1719"/>
    <cellStyle name="normální 82" xfId="1720"/>
    <cellStyle name="normální 82 10" xfId="1721"/>
    <cellStyle name="normální 82 11" xfId="1722"/>
    <cellStyle name="normální 82 2" xfId="1723"/>
    <cellStyle name="normální 82 3" xfId="1724"/>
    <cellStyle name="normální 82 4" xfId="1725"/>
    <cellStyle name="normální 82 5" xfId="1726"/>
    <cellStyle name="normální 82 6" xfId="1727"/>
    <cellStyle name="normální 82 7" xfId="1728"/>
    <cellStyle name="normální 82 8" xfId="1729"/>
    <cellStyle name="normální 82 9" xfId="1730"/>
    <cellStyle name="normální 83" xfId="1731"/>
    <cellStyle name="normální 84" xfId="1732"/>
    <cellStyle name="normální 85" xfId="1733"/>
    <cellStyle name="normální 86" xfId="1734"/>
    <cellStyle name="normální 86 10" xfId="1735"/>
    <cellStyle name="normální 86 11" xfId="1736"/>
    <cellStyle name="normální 86 2" xfId="1737"/>
    <cellStyle name="normální 86 3" xfId="1738"/>
    <cellStyle name="normální 86 4" xfId="1739"/>
    <cellStyle name="normální 86 5" xfId="1740"/>
    <cellStyle name="normální 86 6" xfId="1741"/>
    <cellStyle name="normální 86 7" xfId="1742"/>
    <cellStyle name="normální 86 8" xfId="1743"/>
    <cellStyle name="normální 86 9" xfId="1744"/>
    <cellStyle name="Normální 87" xfId="1745"/>
    <cellStyle name="normální 87 10" xfId="1746"/>
    <cellStyle name="normální 87 11" xfId="1747"/>
    <cellStyle name="normální 87 2" xfId="1748"/>
    <cellStyle name="normální 87 3" xfId="1749"/>
    <cellStyle name="normální 87 4" xfId="1750"/>
    <cellStyle name="normální 87 5" xfId="1751"/>
    <cellStyle name="normální 87 6" xfId="1752"/>
    <cellStyle name="normální 87 7" xfId="1753"/>
    <cellStyle name="normální 87 8" xfId="1754"/>
    <cellStyle name="normální 87 9" xfId="1755"/>
    <cellStyle name="Normální 88" xfId="1756"/>
    <cellStyle name="normální 88 10" xfId="1757"/>
    <cellStyle name="normální 88 11" xfId="1758"/>
    <cellStyle name="normální 88 2" xfId="1759"/>
    <cellStyle name="normální 88 3" xfId="1760"/>
    <cellStyle name="normální 88 4" xfId="1761"/>
    <cellStyle name="normální 88 5" xfId="1762"/>
    <cellStyle name="normální 88 6" xfId="1763"/>
    <cellStyle name="normální 88 7" xfId="1764"/>
    <cellStyle name="normální 88 8" xfId="1765"/>
    <cellStyle name="normální 88 9" xfId="1766"/>
    <cellStyle name="Normální 89" xfId="1767"/>
    <cellStyle name="normální 89 10" xfId="1768"/>
    <cellStyle name="normální 89 11" xfId="1769"/>
    <cellStyle name="normální 89 2" xfId="1770"/>
    <cellStyle name="normální 89 3" xfId="1771"/>
    <cellStyle name="normální 89 4" xfId="1772"/>
    <cellStyle name="normální 89 5" xfId="1773"/>
    <cellStyle name="normální 89 6" xfId="1774"/>
    <cellStyle name="normální 89 7" xfId="1775"/>
    <cellStyle name="normální 89 8" xfId="1776"/>
    <cellStyle name="normální 89 9" xfId="1777"/>
    <cellStyle name="normální 9" xfId="1778"/>
    <cellStyle name="normální 9 10" xfId="1779"/>
    <cellStyle name="normální 9 11" xfId="1780"/>
    <cellStyle name="normální 9 12" xfId="1781"/>
    <cellStyle name="normální 9 13" xfId="1782"/>
    <cellStyle name="normální 9 14" xfId="1783"/>
    <cellStyle name="normální 9 15" xfId="1784"/>
    <cellStyle name="normální 9 16" xfId="1785"/>
    <cellStyle name="normální 9 17" xfId="1786"/>
    <cellStyle name="normální 9 2" xfId="1787"/>
    <cellStyle name="normální 9 3" xfId="1788"/>
    <cellStyle name="normální 9 4" xfId="1789"/>
    <cellStyle name="normální 9 5" xfId="1790"/>
    <cellStyle name="normální 9 6" xfId="1791"/>
    <cellStyle name="normální 9 7" xfId="1792"/>
    <cellStyle name="normální 9 8" xfId="1793"/>
    <cellStyle name="normální 9 9" xfId="1794"/>
    <cellStyle name="Normální 90" xfId="1795"/>
    <cellStyle name="normální 90 10" xfId="1796"/>
    <cellStyle name="normální 90 11" xfId="1797"/>
    <cellStyle name="normální 90 2" xfId="1798"/>
    <cellStyle name="normální 90 3" xfId="1799"/>
    <cellStyle name="normální 90 4" xfId="1800"/>
    <cellStyle name="normální 90 5" xfId="1801"/>
    <cellStyle name="normální 90 6" xfId="1802"/>
    <cellStyle name="normální 90 7" xfId="1803"/>
    <cellStyle name="normální 90 8" xfId="1804"/>
    <cellStyle name="normální 90 9" xfId="1805"/>
    <cellStyle name="Normální 91" xfId="1806"/>
    <cellStyle name="normální 91 10" xfId="1807"/>
    <cellStyle name="normální 91 11" xfId="1808"/>
    <cellStyle name="normální 91 2" xfId="1809"/>
    <cellStyle name="normální 91 3" xfId="1810"/>
    <cellStyle name="normální 91 4" xfId="1811"/>
    <cellStyle name="normální 91 5" xfId="1812"/>
    <cellStyle name="normální 91 6" xfId="1813"/>
    <cellStyle name="normální 91 7" xfId="1814"/>
    <cellStyle name="normální 91 8" xfId="1815"/>
    <cellStyle name="normální 91 9" xfId="1816"/>
    <cellStyle name="Normální 92" xfId="1817"/>
    <cellStyle name="normální 92 10" xfId="1818"/>
    <cellStyle name="normální 92 11" xfId="1819"/>
    <cellStyle name="normální 92 2" xfId="1820"/>
    <cellStyle name="normální 92 3" xfId="1821"/>
    <cellStyle name="normální 92 4" xfId="1822"/>
    <cellStyle name="normální 92 5" xfId="1823"/>
    <cellStyle name="normální 92 6" xfId="1824"/>
    <cellStyle name="normální 92 7" xfId="1825"/>
    <cellStyle name="normální 92 8" xfId="1826"/>
    <cellStyle name="normální 92 9" xfId="1827"/>
    <cellStyle name="Normální 93" xfId="1828"/>
    <cellStyle name="normální 93 10" xfId="1829"/>
    <cellStyle name="normální 93 11" xfId="1830"/>
    <cellStyle name="normální 93 2" xfId="1831"/>
    <cellStyle name="normální 93 3" xfId="1832"/>
    <cellStyle name="normální 93 4" xfId="1833"/>
    <cellStyle name="normální 93 5" xfId="1834"/>
    <cellStyle name="normální 93 6" xfId="1835"/>
    <cellStyle name="normální 93 7" xfId="1836"/>
    <cellStyle name="normální 93 8" xfId="1837"/>
    <cellStyle name="normální 93 9" xfId="1838"/>
    <cellStyle name="Normální 94" xfId="1839"/>
    <cellStyle name="normální 94 10" xfId="1840"/>
    <cellStyle name="normální 94 11" xfId="1841"/>
    <cellStyle name="normální 94 2" xfId="1842"/>
    <cellStyle name="normální 94 3" xfId="1843"/>
    <cellStyle name="normální 94 4" xfId="1844"/>
    <cellStyle name="normální 94 5" xfId="1845"/>
    <cellStyle name="normální 94 6" xfId="1846"/>
    <cellStyle name="normální 94 7" xfId="1847"/>
    <cellStyle name="normální 94 8" xfId="1848"/>
    <cellStyle name="normální 94 9" xfId="1849"/>
    <cellStyle name="Normální 95" xfId="1850"/>
    <cellStyle name="normální 95 10" xfId="1851"/>
    <cellStyle name="normální 95 11" xfId="1852"/>
    <cellStyle name="normální 95 2" xfId="1853"/>
    <cellStyle name="normální 95 3" xfId="1854"/>
    <cellStyle name="normální 95 4" xfId="1855"/>
    <cellStyle name="normální 95 5" xfId="1856"/>
    <cellStyle name="normální 95 6" xfId="1857"/>
    <cellStyle name="normální 95 7" xfId="1858"/>
    <cellStyle name="normální 95 8" xfId="1859"/>
    <cellStyle name="normální 95 9" xfId="1860"/>
    <cellStyle name="Normální 96" xfId="1861"/>
    <cellStyle name="normální 96 10" xfId="1862"/>
    <cellStyle name="normální 96 11" xfId="1863"/>
    <cellStyle name="normální 96 2" xfId="1864"/>
    <cellStyle name="normální 96 3" xfId="1865"/>
    <cellStyle name="normální 96 4" xfId="1866"/>
    <cellStyle name="normální 96 5" xfId="1867"/>
    <cellStyle name="normální 96 6" xfId="1868"/>
    <cellStyle name="normální 96 7" xfId="1869"/>
    <cellStyle name="normální 96 8" xfId="1870"/>
    <cellStyle name="normální 96 9" xfId="1871"/>
    <cellStyle name="Normální 97" xfId="1872"/>
    <cellStyle name="normální 97 10" xfId="1873"/>
    <cellStyle name="normální 97 11" xfId="1874"/>
    <cellStyle name="normální 97 2" xfId="1875"/>
    <cellStyle name="normální 97 3" xfId="1876"/>
    <cellStyle name="normální 97 4" xfId="1877"/>
    <cellStyle name="normální 97 5" xfId="1878"/>
    <cellStyle name="normální 97 6" xfId="1879"/>
    <cellStyle name="normální 97 7" xfId="1880"/>
    <cellStyle name="normální 97 8" xfId="1881"/>
    <cellStyle name="normální 97 9" xfId="1882"/>
    <cellStyle name="Normální 98" xfId="1883"/>
    <cellStyle name="normální 98 10" xfId="1884"/>
    <cellStyle name="normální 98 11" xfId="1885"/>
    <cellStyle name="normální 98 2" xfId="1886"/>
    <cellStyle name="normální 98 3" xfId="1887"/>
    <cellStyle name="normální 98 4" xfId="1888"/>
    <cellStyle name="normální 98 5" xfId="1889"/>
    <cellStyle name="normální 98 6" xfId="1890"/>
    <cellStyle name="normální 98 7" xfId="1891"/>
    <cellStyle name="normální 98 8" xfId="1892"/>
    <cellStyle name="normální 98 9" xfId="1893"/>
    <cellStyle name="Normální 99" xfId="1894"/>
    <cellStyle name="normální 99 2" xfId="1895"/>
    <cellStyle name="normální 99 3" xfId="1896"/>
    <cellStyle name="normální 99 4" xfId="1897"/>
    <cellStyle name="normální 99 5" xfId="1898"/>
    <cellStyle name="normální 99 6" xfId="1899"/>
    <cellStyle name="normální_POL.XLS" xfId="1900"/>
    <cellStyle name="normální_Specifikace-Bj055a-PP" xfId="1901"/>
    <cellStyle name="Notiz" xfId="1902"/>
    <cellStyle name="Schlecht" xfId="1903"/>
    <cellStyle name="Standard_148280_00016_7010_pre" xfId="1904"/>
    <cellStyle name="Styl 1" xfId="1905"/>
    <cellStyle name="Überschrift" xfId="1906"/>
    <cellStyle name="Überschrift 1" xfId="1907"/>
    <cellStyle name="Überschrift 2" xfId="1908"/>
    <cellStyle name="Überschrift 3" xfId="1909"/>
    <cellStyle name="Überschrift 4" xfId="1910"/>
    <cellStyle name="überschrift groß" xfId="1911"/>
    <cellStyle name="Überschrift mittel kursiv" xfId="1912"/>
    <cellStyle name="Verknüpfte Zelle" xfId="1913"/>
    <cellStyle name="Warnender Text" xfId="1914"/>
    <cellStyle name="Zelle überprüfen" xfId="19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78"/>
  <sheetViews>
    <sheetView showZeros="0" tabSelected="1" zoomScalePageLayoutView="110" workbookViewId="0" topLeftCell="A1">
      <selection activeCell="D44" sqref="D44"/>
    </sheetView>
  </sheetViews>
  <sheetFormatPr defaultColWidth="9.00390625" defaultRowHeight="12.75"/>
  <cols>
    <col min="1" max="1" width="4.375" style="2" customWidth="1"/>
    <col min="2" max="2" width="11.875" style="2" customWidth="1"/>
    <col min="3" max="3" width="12.875" style="2" customWidth="1"/>
    <col min="4" max="4" width="43.00390625" style="2" customWidth="1"/>
    <col min="5" max="5" width="5.625" style="2" customWidth="1"/>
    <col min="6" max="6" width="8.625" style="3" customWidth="1"/>
    <col min="7" max="7" width="9.875" style="2" customWidth="1"/>
    <col min="8" max="8" width="17.00390625" style="2" customWidth="1"/>
    <col min="9" max="16384" width="9.125" style="2" customWidth="1"/>
  </cols>
  <sheetData>
    <row r="1" spans="1:8" ht="27.75" customHeight="1" thickBot="1">
      <c r="A1" s="76" t="s">
        <v>118</v>
      </c>
      <c r="B1" s="77"/>
      <c r="C1" s="77"/>
      <c r="D1" s="77"/>
      <c r="E1" s="77"/>
      <c r="F1" s="77"/>
      <c r="G1" s="77"/>
      <c r="H1" s="78"/>
    </row>
    <row r="2" spans="1:8" ht="13.5" thickTop="1">
      <c r="A2" s="79" t="s">
        <v>112</v>
      </c>
      <c r="B2" s="79"/>
      <c r="C2" s="17"/>
      <c r="D2" s="1" t="s">
        <v>38</v>
      </c>
      <c r="E2" s="5"/>
      <c r="F2" s="6" t="s">
        <v>1</v>
      </c>
      <c r="G2" s="7"/>
      <c r="H2" s="8"/>
    </row>
    <row r="3" spans="1:8" ht="13.5" thickBot="1">
      <c r="A3" s="80" t="s">
        <v>0</v>
      </c>
      <c r="B3" s="80"/>
      <c r="C3" s="57"/>
      <c r="D3" s="56" t="s">
        <v>120</v>
      </c>
      <c r="E3" s="9"/>
      <c r="F3" s="81" t="s">
        <v>39</v>
      </c>
      <c r="G3" s="81"/>
      <c r="H3" s="81"/>
    </row>
    <row r="4" spans="1:8" ht="13.5" thickTop="1">
      <c r="A4" s="10"/>
      <c r="B4" s="4"/>
      <c r="C4" s="4"/>
      <c r="D4" s="4"/>
      <c r="E4" s="4"/>
      <c r="F4" s="11"/>
      <c r="G4" s="4"/>
      <c r="H4" s="12"/>
    </row>
    <row r="5" spans="1:8" ht="12.75">
      <c r="A5" s="19" t="s">
        <v>2</v>
      </c>
      <c r="B5" s="20" t="s">
        <v>3</v>
      </c>
      <c r="C5" s="20" t="s">
        <v>12</v>
      </c>
      <c r="D5" s="13" t="s">
        <v>4</v>
      </c>
      <c r="E5" s="13" t="s">
        <v>5</v>
      </c>
      <c r="F5" s="14" t="s">
        <v>6</v>
      </c>
      <c r="G5" s="13" t="s">
        <v>7</v>
      </c>
      <c r="H5" s="15" t="s">
        <v>8</v>
      </c>
    </row>
    <row r="6" spans="1:8" ht="12.75">
      <c r="A6" s="23" t="s">
        <v>9</v>
      </c>
      <c r="B6" s="24"/>
      <c r="C6" s="24"/>
      <c r="D6" s="25" t="s">
        <v>30</v>
      </c>
      <c r="E6" s="26"/>
      <c r="F6" s="27"/>
      <c r="G6" s="27"/>
      <c r="H6" s="28"/>
    </row>
    <row r="7" spans="1:8" ht="12.75">
      <c r="A7" s="44"/>
      <c r="B7" s="45"/>
      <c r="C7" s="46"/>
      <c r="D7" s="47" t="s">
        <v>40</v>
      </c>
      <c r="E7" s="48"/>
      <c r="F7" s="49"/>
      <c r="G7" s="49"/>
      <c r="H7" s="50"/>
    </row>
    <row r="8" spans="1:66" s="42" customFormat="1" ht="73.5" customHeight="1">
      <c r="A8" s="64"/>
      <c r="B8" s="21" t="s">
        <v>43</v>
      </c>
      <c r="C8" s="18" t="s">
        <v>33</v>
      </c>
      <c r="D8" s="59" t="s">
        <v>68</v>
      </c>
      <c r="E8" s="22" t="s">
        <v>13</v>
      </c>
      <c r="F8" s="60">
        <v>9</v>
      </c>
      <c r="G8" s="60"/>
      <c r="H8" s="61">
        <f>G8*F8</f>
        <v>0</v>
      </c>
      <c r="J8" s="65"/>
      <c r="BM8" s="66"/>
      <c r="BN8" s="66"/>
    </row>
    <row r="9" spans="1:66" s="42" customFormat="1" ht="66.95" customHeight="1">
      <c r="A9" s="64"/>
      <c r="B9" s="21" t="s">
        <v>44</v>
      </c>
      <c r="C9" s="18" t="s">
        <v>45</v>
      </c>
      <c r="D9" s="59" t="s">
        <v>85</v>
      </c>
      <c r="E9" s="22" t="s">
        <v>13</v>
      </c>
      <c r="F9" s="60">
        <v>9</v>
      </c>
      <c r="G9" s="60"/>
      <c r="H9" s="61">
        <f>G9*F9</f>
        <v>0</v>
      </c>
      <c r="J9" s="67"/>
      <c r="BM9" s="66"/>
      <c r="BN9" s="66"/>
    </row>
    <row r="10" spans="1:66" s="42" customFormat="1" ht="12.75">
      <c r="A10" s="64"/>
      <c r="B10" s="21" t="s">
        <v>47</v>
      </c>
      <c r="C10" s="18" t="s">
        <v>46</v>
      </c>
      <c r="D10" s="68" t="s">
        <v>77</v>
      </c>
      <c r="E10" s="22" t="s">
        <v>13</v>
      </c>
      <c r="F10" s="60">
        <v>9</v>
      </c>
      <c r="G10" s="60"/>
      <c r="H10" s="61">
        <f>G10*F10</f>
        <v>0</v>
      </c>
      <c r="J10" s="69"/>
      <c r="BM10" s="66"/>
      <c r="BN10" s="66"/>
    </row>
    <row r="11" spans="1:66" s="42" customFormat="1" ht="33.75">
      <c r="A11" s="64"/>
      <c r="B11" s="21"/>
      <c r="C11" s="70" t="s">
        <v>109</v>
      </c>
      <c r="D11" s="68" t="s">
        <v>110</v>
      </c>
      <c r="E11" s="22" t="s">
        <v>13</v>
      </c>
      <c r="F11" s="60">
        <v>9</v>
      </c>
      <c r="G11" s="60"/>
      <c r="H11" s="61">
        <f>G11*F11</f>
        <v>0</v>
      </c>
      <c r="BM11" s="66"/>
      <c r="BN11" s="66"/>
    </row>
    <row r="12" spans="1:43" ht="12.75">
      <c r="A12" s="29"/>
      <c r="B12" s="30" t="s">
        <v>10</v>
      </c>
      <c r="C12" s="31"/>
      <c r="D12" s="32" t="str">
        <f>CONCATENATE(B6," ",D6)</f>
        <v xml:space="preserve"> Polní instrumentace MaR</v>
      </c>
      <c r="E12" s="33"/>
      <c r="F12" s="34"/>
      <c r="G12" s="35"/>
      <c r="H12" s="36">
        <f>SUM(H8:H11)</f>
        <v>0</v>
      </c>
      <c r="AM12" s="16">
        <f>SUM(AM6:AM11)</f>
        <v>0</v>
      </c>
      <c r="AN12" s="16">
        <f>SUM(AN6:AN11)</f>
        <v>0</v>
      </c>
      <c r="AO12" s="16">
        <f>SUM(AO6:AO11)</f>
        <v>0</v>
      </c>
      <c r="AP12" s="16">
        <f>SUM(AP6:AP11)</f>
        <v>0</v>
      </c>
      <c r="AQ12" s="16">
        <f>SUM(AQ6:AQ11)</f>
        <v>0</v>
      </c>
    </row>
    <row r="13" spans="1:43" ht="12" customHeight="1">
      <c r="A13" s="82"/>
      <c r="B13" s="83"/>
      <c r="C13" s="83"/>
      <c r="D13" s="83"/>
      <c r="E13" s="83"/>
      <c r="F13" s="83"/>
      <c r="G13" s="83"/>
      <c r="H13" s="84"/>
      <c r="AM13" s="16"/>
      <c r="AN13" s="16"/>
      <c r="AO13" s="16"/>
      <c r="AP13" s="16"/>
      <c r="AQ13" s="16"/>
    </row>
    <row r="14" spans="1:43" ht="12" customHeight="1">
      <c r="A14" s="37"/>
      <c r="B14" s="37"/>
      <c r="C14" s="37"/>
      <c r="D14" s="62"/>
      <c r="E14" s="62"/>
      <c r="F14" s="62"/>
      <c r="G14" s="62"/>
      <c r="H14" s="63"/>
      <c r="AM14" s="16"/>
      <c r="AN14" s="16"/>
      <c r="AO14" s="16"/>
      <c r="AP14" s="16"/>
      <c r="AQ14" s="16"/>
    </row>
    <row r="15" spans="1:8" ht="12.75">
      <c r="A15" s="23" t="s">
        <v>9</v>
      </c>
      <c r="B15" s="24"/>
      <c r="C15" s="24"/>
      <c r="D15" s="25" t="s">
        <v>41</v>
      </c>
      <c r="E15" s="26"/>
      <c r="F15" s="27"/>
      <c r="G15" s="27"/>
      <c r="H15" s="28"/>
    </row>
    <row r="16" spans="1:8" s="42" customFormat="1" ht="22.5">
      <c r="A16" s="64"/>
      <c r="B16" s="21" t="s">
        <v>42</v>
      </c>
      <c r="C16" s="18" t="s">
        <v>14</v>
      </c>
      <c r="D16" s="59" t="s">
        <v>119</v>
      </c>
      <c r="E16" s="22" t="s">
        <v>13</v>
      </c>
      <c r="F16" s="60">
        <v>1</v>
      </c>
      <c r="G16" s="60"/>
      <c r="H16" s="61">
        <f aca="true" t="shared" si="0" ref="H16:H36">F16*G16</f>
        <v>0</v>
      </c>
    </row>
    <row r="17" spans="1:8" s="42" customFormat="1" ht="12.75">
      <c r="A17" s="64"/>
      <c r="B17" s="21" t="s">
        <v>42</v>
      </c>
      <c r="C17" s="18" t="s">
        <v>14</v>
      </c>
      <c r="D17" s="59" t="s">
        <v>87</v>
      </c>
      <c r="E17" s="22" t="s">
        <v>13</v>
      </c>
      <c r="F17" s="60">
        <v>1</v>
      </c>
      <c r="G17" s="60"/>
      <c r="H17" s="61">
        <f t="shared" si="0"/>
        <v>0</v>
      </c>
    </row>
    <row r="18" spans="1:8" s="42" customFormat="1" ht="12.75">
      <c r="A18" s="64"/>
      <c r="B18" s="21" t="s">
        <v>42</v>
      </c>
      <c r="C18" s="18" t="s">
        <v>14</v>
      </c>
      <c r="D18" s="59" t="s">
        <v>88</v>
      </c>
      <c r="E18" s="22" t="s">
        <v>13</v>
      </c>
      <c r="F18" s="60">
        <v>2</v>
      </c>
      <c r="G18" s="60"/>
      <c r="H18" s="61">
        <f t="shared" si="0"/>
        <v>0</v>
      </c>
    </row>
    <row r="19" spans="1:8" s="42" customFormat="1" ht="12.75">
      <c r="A19" s="64"/>
      <c r="B19" s="21" t="s">
        <v>42</v>
      </c>
      <c r="C19" s="18" t="s">
        <v>14</v>
      </c>
      <c r="D19" s="59" t="s">
        <v>89</v>
      </c>
      <c r="E19" s="22" t="s">
        <v>13</v>
      </c>
      <c r="F19" s="60">
        <v>4</v>
      </c>
      <c r="G19" s="60"/>
      <c r="H19" s="61">
        <f t="shared" si="0"/>
        <v>0</v>
      </c>
    </row>
    <row r="20" spans="1:8" s="42" customFormat="1" ht="12.75">
      <c r="A20" s="64"/>
      <c r="B20" s="21" t="s">
        <v>42</v>
      </c>
      <c r="C20" s="18" t="s">
        <v>14</v>
      </c>
      <c r="D20" s="59" t="s">
        <v>90</v>
      </c>
      <c r="E20" s="22" t="s">
        <v>13</v>
      </c>
      <c r="F20" s="60">
        <v>6</v>
      </c>
      <c r="G20" s="60"/>
      <c r="H20" s="61">
        <f t="shared" si="0"/>
        <v>0</v>
      </c>
    </row>
    <row r="21" spans="1:8" s="42" customFormat="1" ht="12.75">
      <c r="A21" s="64"/>
      <c r="B21" s="21" t="s">
        <v>42</v>
      </c>
      <c r="C21" s="18" t="s">
        <v>14</v>
      </c>
      <c r="D21" s="59" t="s">
        <v>91</v>
      </c>
      <c r="E21" s="22" t="s">
        <v>13</v>
      </c>
      <c r="F21" s="60">
        <v>9</v>
      </c>
      <c r="G21" s="60"/>
      <c r="H21" s="61">
        <f t="shared" si="0"/>
        <v>0</v>
      </c>
    </row>
    <row r="22" spans="1:8" s="42" customFormat="1" ht="12.75">
      <c r="A22" s="64"/>
      <c r="B22" s="21" t="s">
        <v>42</v>
      </c>
      <c r="C22" s="18" t="s">
        <v>14</v>
      </c>
      <c r="D22" s="59" t="s">
        <v>92</v>
      </c>
      <c r="E22" s="22" t="s">
        <v>13</v>
      </c>
      <c r="F22" s="60">
        <v>3</v>
      </c>
      <c r="G22" s="60"/>
      <c r="H22" s="61">
        <f t="shared" si="0"/>
        <v>0</v>
      </c>
    </row>
    <row r="23" spans="1:8" s="42" customFormat="1" ht="12.75">
      <c r="A23" s="64"/>
      <c r="B23" s="21" t="s">
        <v>42</v>
      </c>
      <c r="C23" s="18" t="s">
        <v>14</v>
      </c>
      <c r="D23" s="59" t="s">
        <v>100</v>
      </c>
      <c r="E23" s="22" t="s">
        <v>13</v>
      </c>
      <c r="F23" s="60">
        <v>2</v>
      </c>
      <c r="G23" s="60"/>
      <c r="H23" s="61">
        <f t="shared" si="0"/>
        <v>0</v>
      </c>
    </row>
    <row r="24" spans="1:8" s="42" customFormat="1" ht="12.75">
      <c r="A24" s="64"/>
      <c r="B24" s="21" t="s">
        <v>42</v>
      </c>
      <c r="C24" s="18" t="s">
        <v>14</v>
      </c>
      <c r="D24" s="59" t="s">
        <v>34</v>
      </c>
      <c r="E24" s="22" t="s">
        <v>13</v>
      </c>
      <c r="F24" s="60">
        <v>1</v>
      </c>
      <c r="G24" s="60"/>
      <c r="H24" s="61">
        <f t="shared" si="0"/>
        <v>0</v>
      </c>
    </row>
    <row r="25" spans="1:8" s="42" customFormat="1" ht="12.75">
      <c r="A25" s="64"/>
      <c r="B25" s="21" t="s">
        <v>42</v>
      </c>
      <c r="C25" s="18" t="s">
        <v>14</v>
      </c>
      <c r="D25" s="59" t="s">
        <v>101</v>
      </c>
      <c r="E25" s="22" t="s">
        <v>13</v>
      </c>
      <c r="F25" s="60">
        <v>1</v>
      </c>
      <c r="G25" s="60"/>
      <c r="H25" s="61">
        <f t="shared" si="0"/>
        <v>0</v>
      </c>
    </row>
    <row r="26" spans="1:8" s="42" customFormat="1" ht="22.5">
      <c r="A26" s="64"/>
      <c r="B26" s="21" t="s">
        <v>42</v>
      </c>
      <c r="C26" s="18"/>
      <c r="D26" s="59" t="s">
        <v>35</v>
      </c>
      <c r="E26" s="22" t="s">
        <v>13</v>
      </c>
      <c r="F26" s="60">
        <v>1</v>
      </c>
      <c r="G26" s="60"/>
      <c r="H26" s="61">
        <f t="shared" si="0"/>
        <v>0</v>
      </c>
    </row>
    <row r="27" spans="1:8" s="42" customFormat="1" ht="56.25">
      <c r="A27" s="64"/>
      <c r="B27" s="21" t="s">
        <v>42</v>
      </c>
      <c r="C27" s="18"/>
      <c r="D27" s="59" t="s">
        <v>21</v>
      </c>
      <c r="E27" s="22" t="s">
        <v>13</v>
      </c>
      <c r="F27" s="60">
        <v>3</v>
      </c>
      <c r="G27" s="60"/>
      <c r="H27" s="61">
        <f t="shared" si="0"/>
        <v>0</v>
      </c>
    </row>
    <row r="28" spans="1:8" s="42" customFormat="1" ht="56.25">
      <c r="A28" s="64"/>
      <c r="B28" s="21" t="s">
        <v>42</v>
      </c>
      <c r="C28" s="18"/>
      <c r="D28" s="59" t="s">
        <v>84</v>
      </c>
      <c r="E28" s="22" t="s">
        <v>13</v>
      </c>
      <c r="F28" s="60">
        <v>1</v>
      </c>
      <c r="G28" s="60"/>
      <c r="H28" s="61">
        <f t="shared" si="0"/>
        <v>0</v>
      </c>
    </row>
    <row r="29" spans="1:8" s="42" customFormat="1" ht="12.75">
      <c r="A29" s="64"/>
      <c r="B29" s="21" t="s">
        <v>42</v>
      </c>
      <c r="C29" s="18"/>
      <c r="D29" s="59" t="s">
        <v>48</v>
      </c>
      <c r="E29" s="22" t="s">
        <v>13</v>
      </c>
      <c r="F29" s="60">
        <v>1</v>
      </c>
      <c r="G29" s="60"/>
      <c r="H29" s="61">
        <f t="shared" si="0"/>
        <v>0</v>
      </c>
    </row>
    <row r="30" spans="1:8" s="42" customFormat="1" ht="12.75">
      <c r="A30" s="64"/>
      <c r="B30" s="21" t="s">
        <v>42</v>
      </c>
      <c r="C30" s="18"/>
      <c r="D30" s="59" t="s">
        <v>29</v>
      </c>
      <c r="E30" s="22" t="s">
        <v>13</v>
      </c>
      <c r="F30" s="60">
        <v>1</v>
      </c>
      <c r="G30" s="60"/>
      <c r="H30" s="61">
        <f t="shared" si="0"/>
        <v>0</v>
      </c>
    </row>
    <row r="31" spans="1:8" s="42" customFormat="1" ht="22.5">
      <c r="A31" s="64"/>
      <c r="B31" s="21" t="s">
        <v>42</v>
      </c>
      <c r="C31" s="18"/>
      <c r="D31" s="59" t="s">
        <v>15</v>
      </c>
      <c r="E31" s="22" t="s">
        <v>13</v>
      </c>
      <c r="F31" s="60">
        <v>1</v>
      </c>
      <c r="G31" s="60"/>
      <c r="H31" s="61">
        <f t="shared" si="0"/>
        <v>0</v>
      </c>
    </row>
    <row r="32" spans="1:8" s="42" customFormat="1" ht="22.5">
      <c r="A32" s="64"/>
      <c r="B32" s="21" t="s">
        <v>42</v>
      </c>
      <c r="C32" s="18"/>
      <c r="D32" s="59" t="s">
        <v>16</v>
      </c>
      <c r="E32" s="22" t="s">
        <v>13</v>
      </c>
      <c r="F32" s="60">
        <v>1</v>
      </c>
      <c r="G32" s="60"/>
      <c r="H32" s="61">
        <f t="shared" si="0"/>
        <v>0</v>
      </c>
    </row>
    <row r="33" spans="1:8" s="42" customFormat="1" ht="22.5">
      <c r="A33" s="64"/>
      <c r="B33" s="21" t="s">
        <v>42</v>
      </c>
      <c r="C33" s="18"/>
      <c r="D33" s="59" t="s">
        <v>32</v>
      </c>
      <c r="E33" s="22" t="s">
        <v>13</v>
      </c>
      <c r="F33" s="60">
        <v>1</v>
      </c>
      <c r="G33" s="60"/>
      <c r="H33" s="61">
        <f t="shared" si="0"/>
        <v>0</v>
      </c>
    </row>
    <row r="34" spans="1:8" s="42" customFormat="1" ht="12.75">
      <c r="A34" s="64"/>
      <c r="B34" s="21" t="s">
        <v>42</v>
      </c>
      <c r="C34" s="18"/>
      <c r="D34" s="59" t="s">
        <v>49</v>
      </c>
      <c r="E34" s="22" t="s">
        <v>13</v>
      </c>
      <c r="F34" s="60">
        <v>1</v>
      </c>
      <c r="G34" s="60"/>
      <c r="H34" s="61">
        <f t="shared" si="0"/>
        <v>0</v>
      </c>
    </row>
    <row r="35" spans="1:8" s="42" customFormat="1" ht="22.5">
      <c r="A35" s="64"/>
      <c r="B35" s="21" t="s">
        <v>42</v>
      </c>
      <c r="C35" s="18"/>
      <c r="D35" s="59" t="s">
        <v>22</v>
      </c>
      <c r="E35" s="22" t="s">
        <v>13</v>
      </c>
      <c r="F35" s="60">
        <v>1</v>
      </c>
      <c r="G35" s="60"/>
      <c r="H35" s="61">
        <f t="shared" si="0"/>
        <v>0</v>
      </c>
    </row>
    <row r="36" spans="1:8" s="42" customFormat="1" ht="22.5">
      <c r="A36" s="64"/>
      <c r="B36" s="21" t="s">
        <v>42</v>
      </c>
      <c r="C36" s="18"/>
      <c r="D36" s="71" t="s">
        <v>111</v>
      </c>
      <c r="E36" s="22" t="s">
        <v>13</v>
      </c>
      <c r="F36" s="60">
        <v>2</v>
      </c>
      <c r="G36" s="60"/>
      <c r="H36" s="61">
        <f t="shared" si="0"/>
        <v>0</v>
      </c>
    </row>
    <row r="37" spans="1:8" ht="12.75">
      <c r="A37" s="29"/>
      <c r="B37" s="30" t="s">
        <v>10</v>
      </c>
      <c r="C37" s="31"/>
      <c r="D37" s="32" t="str">
        <f>CONCATENATE(B15," ",D15)</f>
        <v xml:space="preserve"> Rozváděč RM1 vč. ŘS</v>
      </c>
      <c r="E37" s="33"/>
      <c r="F37" s="34"/>
      <c r="G37" s="35"/>
      <c r="H37" s="36">
        <f>SUM(H16:H36)</f>
        <v>0</v>
      </c>
    </row>
    <row r="38" spans="1:8" ht="12.75">
      <c r="A38" s="37"/>
      <c r="B38" s="38"/>
      <c r="C38" s="38"/>
      <c r="D38" s="39"/>
      <c r="E38" s="37"/>
      <c r="F38" s="40"/>
      <c r="G38" s="40"/>
      <c r="H38" s="41"/>
    </row>
    <row r="39" spans="1:8" ht="12.75">
      <c r="A39" s="23" t="s">
        <v>9</v>
      </c>
      <c r="B39" s="24"/>
      <c r="C39" s="24"/>
      <c r="D39" s="25" t="s">
        <v>50</v>
      </c>
      <c r="E39" s="26"/>
      <c r="F39" s="27"/>
      <c r="G39" s="27"/>
      <c r="H39" s="28"/>
    </row>
    <row r="40" spans="1:8" s="42" customFormat="1" ht="22.5">
      <c r="A40" s="58"/>
      <c r="B40" s="21" t="s">
        <v>51</v>
      </c>
      <c r="C40" s="18" t="s">
        <v>60</v>
      </c>
      <c r="D40" s="59" t="s">
        <v>59</v>
      </c>
      <c r="E40" s="22" t="s">
        <v>13</v>
      </c>
      <c r="F40" s="60">
        <v>1</v>
      </c>
      <c r="G40" s="60"/>
      <c r="H40" s="61">
        <f>G40*F40</f>
        <v>0</v>
      </c>
    </row>
    <row r="41" spans="1:8" s="42" customFormat="1" ht="22.5">
      <c r="A41" s="58"/>
      <c r="B41" s="21" t="s">
        <v>51</v>
      </c>
      <c r="C41" s="18" t="s">
        <v>61</v>
      </c>
      <c r="D41" s="72" t="s">
        <v>61</v>
      </c>
      <c r="E41" s="22" t="s">
        <v>13</v>
      </c>
      <c r="F41" s="60">
        <v>1</v>
      </c>
      <c r="G41" s="60"/>
      <c r="H41" s="61">
        <f>G41*F41</f>
        <v>0</v>
      </c>
    </row>
    <row r="42" spans="1:8" ht="21.75" customHeight="1">
      <c r="A42" s="29"/>
      <c r="B42" s="30" t="s">
        <v>10</v>
      </c>
      <c r="C42" s="31"/>
      <c r="D42" s="32" t="str">
        <f>CONCATENATE(B39," ",D39)</f>
        <v xml:space="preserve"> Operátorské pracoviště - VELÍN KVASÍRNA</v>
      </c>
      <c r="E42" s="33"/>
      <c r="F42" s="34"/>
      <c r="G42" s="35"/>
      <c r="H42" s="36">
        <f>SUM(H40:H41)</f>
        <v>0</v>
      </c>
    </row>
    <row r="43" spans="1:8" ht="21.75" customHeight="1">
      <c r="A43" s="37"/>
      <c r="B43" s="38"/>
      <c r="C43" s="38"/>
      <c r="D43" s="39"/>
      <c r="E43" s="37"/>
      <c r="F43" s="40"/>
      <c r="G43" s="40"/>
      <c r="H43" s="41"/>
    </row>
    <row r="44" spans="1:8" ht="12.75">
      <c r="A44" s="23" t="s">
        <v>9</v>
      </c>
      <c r="B44" s="24"/>
      <c r="C44" s="24"/>
      <c r="D44" s="25" t="s">
        <v>18</v>
      </c>
      <c r="E44" s="26"/>
      <c r="F44" s="27"/>
      <c r="G44" s="27"/>
      <c r="H44" s="28"/>
    </row>
    <row r="45" spans="1:8" s="42" customFormat="1" ht="12.75">
      <c r="A45" s="58"/>
      <c r="B45" s="73" t="s">
        <v>78</v>
      </c>
      <c r="C45" s="18"/>
      <c r="D45" s="59" t="s">
        <v>102</v>
      </c>
      <c r="E45" s="22" t="s">
        <v>11</v>
      </c>
      <c r="F45" s="60">
        <v>270</v>
      </c>
      <c r="G45" s="60"/>
      <c r="H45" s="61">
        <f aca="true" t="shared" si="1" ref="H45:H50">F45*G45</f>
        <v>0</v>
      </c>
    </row>
    <row r="46" spans="1:8" s="42" customFormat="1" ht="12.75">
      <c r="A46" s="58"/>
      <c r="B46" s="73" t="s">
        <v>79</v>
      </c>
      <c r="C46" s="18"/>
      <c r="D46" s="59" t="s">
        <v>104</v>
      </c>
      <c r="E46" s="22" t="s">
        <v>11</v>
      </c>
      <c r="F46" s="60">
        <v>270</v>
      </c>
      <c r="G46" s="60"/>
      <c r="H46" s="61">
        <f t="shared" si="1"/>
        <v>0</v>
      </c>
    </row>
    <row r="47" spans="1:8" s="42" customFormat="1" ht="12.75">
      <c r="A47" s="58"/>
      <c r="B47" s="73" t="s">
        <v>80</v>
      </c>
      <c r="C47" s="18"/>
      <c r="D47" s="59" t="s">
        <v>105</v>
      </c>
      <c r="E47" s="22" t="s">
        <v>11</v>
      </c>
      <c r="F47" s="60">
        <v>116</v>
      </c>
      <c r="G47" s="60"/>
      <c r="H47" s="61">
        <f t="shared" si="1"/>
        <v>0</v>
      </c>
    </row>
    <row r="48" spans="1:8" s="42" customFormat="1" ht="12.75">
      <c r="A48" s="58"/>
      <c r="B48" s="73" t="s">
        <v>81</v>
      </c>
      <c r="C48" s="18"/>
      <c r="D48" s="59" t="s">
        <v>104</v>
      </c>
      <c r="E48" s="22" t="s">
        <v>11</v>
      </c>
      <c r="F48" s="60">
        <v>270</v>
      </c>
      <c r="G48" s="60"/>
      <c r="H48" s="61">
        <f>F48*G48</f>
        <v>0</v>
      </c>
    </row>
    <row r="49" spans="1:8" s="42" customFormat="1" ht="12.75">
      <c r="A49" s="58"/>
      <c r="B49" s="73" t="s">
        <v>82</v>
      </c>
      <c r="C49" s="18"/>
      <c r="D49" s="59" t="s">
        <v>37</v>
      </c>
      <c r="E49" s="22" t="s">
        <v>11</v>
      </c>
      <c r="F49" s="60">
        <v>305</v>
      </c>
      <c r="G49" s="60"/>
      <c r="H49" s="61">
        <f t="shared" si="1"/>
        <v>0</v>
      </c>
    </row>
    <row r="50" spans="1:8" s="42" customFormat="1" ht="12.75">
      <c r="A50" s="58"/>
      <c r="B50" s="73" t="s">
        <v>83</v>
      </c>
      <c r="C50" s="18"/>
      <c r="D50" s="59" t="s">
        <v>103</v>
      </c>
      <c r="E50" s="22" t="s">
        <v>11</v>
      </c>
      <c r="F50" s="60">
        <v>50</v>
      </c>
      <c r="G50" s="60"/>
      <c r="H50" s="61">
        <f t="shared" si="1"/>
        <v>0</v>
      </c>
    </row>
    <row r="51" spans="1:8" ht="12.75">
      <c r="A51" s="29"/>
      <c r="B51" s="30" t="s">
        <v>10</v>
      </c>
      <c r="C51" s="31"/>
      <c r="D51" s="32" t="str">
        <f>CONCATENATE(B44," ",D44)</f>
        <v xml:space="preserve"> Kabely</v>
      </c>
      <c r="E51" s="33"/>
      <c r="F51" s="34"/>
      <c r="G51" s="34"/>
      <c r="H51" s="51">
        <f>SUM(H45:H50)</f>
        <v>0</v>
      </c>
    </row>
    <row r="53" spans="1:8" ht="12.75" customHeight="1">
      <c r="A53" s="23" t="s">
        <v>9</v>
      </c>
      <c r="B53" s="24"/>
      <c r="C53" s="24"/>
      <c r="D53" s="25" t="s">
        <v>19</v>
      </c>
      <c r="E53" s="26"/>
      <c r="F53" s="27"/>
      <c r="G53" s="27"/>
      <c r="H53" s="28"/>
    </row>
    <row r="54" spans="1:8" s="42" customFormat="1" ht="12.75">
      <c r="A54" s="58"/>
      <c r="B54" s="58"/>
      <c r="C54" s="18"/>
      <c r="D54" s="59" t="s">
        <v>106</v>
      </c>
      <c r="E54" s="22" t="s">
        <v>11</v>
      </c>
      <c r="F54" s="60">
        <v>120</v>
      </c>
      <c r="G54" s="60"/>
      <c r="H54" s="61">
        <f aca="true" t="shared" si="2" ref="H54:H65">F54*G54</f>
        <v>0</v>
      </c>
    </row>
    <row r="55" spans="1:8" s="42" customFormat="1" ht="12.75">
      <c r="A55" s="58"/>
      <c r="B55" s="58"/>
      <c r="C55" s="18"/>
      <c r="D55" s="59" t="s">
        <v>65</v>
      </c>
      <c r="E55" s="22" t="s">
        <v>13</v>
      </c>
      <c r="F55" s="60">
        <v>220</v>
      </c>
      <c r="G55" s="60"/>
      <c r="H55" s="61">
        <f t="shared" si="2"/>
        <v>0</v>
      </c>
    </row>
    <row r="56" spans="1:8" s="42" customFormat="1" ht="12.75">
      <c r="A56" s="58"/>
      <c r="B56" s="58"/>
      <c r="C56" s="18"/>
      <c r="D56" s="59" t="s">
        <v>107</v>
      </c>
      <c r="E56" s="22" t="s">
        <v>11</v>
      </c>
      <c r="F56" s="60">
        <v>120</v>
      </c>
      <c r="G56" s="60"/>
      <c r="H56" s="61">
        <f t="shared" si="2"/>
        <v>0</v>
      </c>
    </row>
    <row r="57" spans="1:8" s="42" customFormat="1" ht="12.75">
      <c r="A57" s="58"/>
      <c r="B57" s="58"/>
      <c r="C57" s="18"/>
      <c r="D57" s="59" t="s">
        <v>66</v>
      </c>
      <c r="E57" s="22" t="s">
        <v>13</v>
      </c>
      <c r="F57" s="60">
        <v>240</v>
      </c>
      <c r="G57" s="60"/>
      <c r="H57" s="61">
        <f t="shared" si="2"/>
        <v>0</v>
      </c>
    </row>
    <row r="58" spans="1:8" s="42" customFormat="1" ht="12.75">
      <c r="A58" s="58"/>
      <c r="B58" s="58"/>
      <c r="C58" s="18"/>
      <c r="D58" s="59" t="s">
        <v>67</v>
      </c>
      <c r="E58" s="22" t="s">
        <v>11</v>
      </c>
      <c r="F58" s="60">
        <v>50</v>
      </c>
      <c r="G58" s="60"/>
      <c r="H58" s="61">
        <f t="shared" si="2"/>
        <v>0</v>
      </c>
    </row>
    <row r="59" spans="1:8" s="42" customFormat="1" ht="12.75">
      <c r="A59" s="58"/>
      <c r="B59" s="58"/>
      <c r="C59" s="18"/>
      <c r="D59" s="59" t="s">
        <v>28</v>
      </c>
      <c r="E59" s="22" t="s">
        <v>13</v>
      </c>
      <c r="F59" s="60">
        <v>320</v>
      </c>
      <c r="G59" s="60"/>
      <c r="H59" s="61">
        <f t="shared" si="2"/>
        <v>0</v>
      </c>
    </row>
    <row r="60" spans="1:8" s="42" customFormat="1" ht="12.75">
      <c r="A60" s="58"/>
      <c r="B60" s="58"/>
      <c r="C60" s="18"/>
      <c r="D60" s="59" t="s">
        <v>108</v>
      </c>
      <c r="E60" s="22" t="s">
        <v>13</v>
      </c>
      <c r="F60" s="60">
        <v>320</v>
      </c>
      <c r="G60" s="60"/>
      <c r="H60" s="61">
        <f t="shared" si="2"/>
        <v>0</v>
      </c>
    </row>
    <row r="61" spans="1:8" s="42" customFormat="1" ht="12.75">
      <c r="A61" s="58"/>
      <c r="B61" s="58"/>
      <c r="C61" s="18"/>
      <c r="D61" s="59" t="s">
        <v>27</v>
      </c>
      <c r="E61" s="22" t="s">
        <v>13</v>
      </c>
      <c r="F61" s="60">
        <v>160</v>
      </c>
      <c r="G61" s="60"/>
      <c r="H61" s="61">
        <f t="shared" si="2"/>
        <v>0</v>
      </c>
    </row>
    <row r="62" spans="1:8" s="42" customFormat="1" ht="12.75">
      <c r="A62" s="58"/>
      <c r="B62" s="58"/>
      <c r="C62" s="18"/>
      <c r="D62" s="59" t="s">
        <v>65</v>
      </c>
      <c r="E62" s="22" t="s">
        <v>13</v>
      </c>
      <c r="F62" s="60">
        <v>160</v>
      </c>
      <c r="G62" s="60"/>
      <c r="H62" s="61">
        <f t="shared" si="2"/>
        <v>0</v>
      </c>
    </row>
    <row r="63" spans="1:8" s="42" customFormat="1" ht="12.75">
      <c r="A63" s="58"/>
      <c r="B63" s="58"/>
      <c r="C63" s="18"/>
      <c r="D63" s="59" t="s">
        <v>28</v>
      </c>
      <c r="E63" s="22" t="s">
        <v>13</v>
      </c>
      <c r="F63" s="60">
        <v>160</v>
      </c>
      <c r="G63" s="60"/>
      <c r="H63" s="61">
        <f t="shared" si="2"/>
        <v>0</v>
      </c>
    </row>
    <row r="64" spans="1:8" s="42" customFormat="1" ht="12.75">
      <c r="A64" s="58"/>
      <c r="B64" s="58"/>
      <c r="C64" s="18"/>
      <c r="D64" s="59" t="s">
        <v>25</v>
      </c>
      <c r="E64" s="22" t="s">
        <v>11</v>
      </c>
      <c r="F64" s="60">
        <v>28</v>
      </c>
      <c r="G64" s="60"/>
      <c r="H64" s="61">
        <f t="shared" si="2"/>
        <v>0</v>
      </c>
    </row>
    <row r="65" spans="1:8" s="42" customFormat="1" ht="12.75">
      <c r="A65" s="58"/>
      <c r="B65" s="58"/>
      <c r="C65" s="18"/>
      <c r="D65" s="59" t="s">
        <v>26</v>
      </c>
      <c r="E65" s="22" t="s">
        <v>11</v>
      </c>
      <c r="F65" s="60">
        <v>80</v>
      </c>
      <c r="G65" s="60"/>
      <c r="H65" s="61">
        <f t="shared" si="2"/>
        <v>0</v>
      </c>
    </row>
    <row r="66" spans="1:8" s="42" customFormat="1" ht="12.75">
      <c r="A66" s="58"/>
      <c r="B66" s="58"/>
      <c r="C66" s="18"/>
      <c r="D66" s="59" t="s">
        <v>23</v>
      </c>
      <c r="E66" s="22" t="s">
        <v>11</v>
      </c>
      <c r="F66" s="60">
        <v>100</v>
      </c>
      <c r="G66" s="60"/>
      <c r="H66" s="61">
        <f>F66*G66</f>
        <v>0</v>
      </c>
    </row>
    <row r="67" spans="1:8" s="42" customFormat="1" ht="12.75">
      <c r="A67" s="58"/>
      <c r="B67" s="58"/>
      <c r="C67" s="18"/>
      <c r="D67" s="59" t="s">
        <v>24</v>
      </c>
      <c r="E67" s="22" t="s">
        <v>13</v>
      </c>
      <c r="F67" s="60">
        <v>200</v>
      </c>
      <c r="G67" s="60"/>
      <c r="H67" s="61">
        <f>F67*G67</f>
        <v>0</v>
      </c>
    </row>
    <row r="68" spans="1:8" s="42" customFormat="1" ht="12.75">
      <c r="A68" s="58"/>
      <c r="B68" s="58"/>
      <c r="C68" s="18"/>
      <c r="D68" s="59" t="s">
        <v>23</v>
      </c>
      <c r="E68" s="22" t="s">
        <v>11</v>
      </c>
      <c r="F68" s="60">
        <v>50</v>
      </c>
      <c r="G68" s="60"/>
      <c r="H68" s="61">
        <f>F68*G68</f>
        <v>0</v>
      </c>
    </row>
    <row r="69" spans="1:8" s="42" customFormat="1" ht="12.75">
      <c r="A69" s="58"/>
      <c r="B69" s="58"/>
      <c r="C69" s="18"/>
      <c r="D69" s="59" t="s">
        <v>31</v>
      </c>
      <c r="E69" s="22" t="s">
        <v>13</v>
      </c>
      <c r="F69" s="60">
        <v>150</v>
      </c>
      <c r="G69" s="60"/>
      <c r="H69" s="61">
        <f>F69*G69</f>
        <v>0</v>
      </c>
    </row>
    <row r="70" spans="1:8" ht="12.75">
      <c r="A70" s="29"/>
      <c r="B70" s="30" t="s">
        <v>10</v>
      </c>
      <c r="C70" s="31"/>
      <c r="D70" s="32" t="str">
        <f>CONCATENATE(B53," ",D53)</f>
        <v xml:space="preserve"> Elektroinstalační materiál</v>
      </c>
      <c r="E70" s="33"/>
      <c r="F70" s="34"/>
      <c r="G70" s="35"/>
      <c r="H70" s="36">
        <f>SUM(H54:H69)</f>
        <v>0</v>
      </c>
    </row>
    <row r="72" spans="1:8" ht="12.75">
      <c r="A72" s="23" t="s">
        <v>9</v>
      </c>
      <c r="B72" s="24"/>
      <c r="C72" s="24"/>
      <c r="D72" s="25" t="s">
        <v>20</v>
      </c>
      <c r="E72" s="26"/>
      <c r="F72" s="27"/>
      <c r="G72" s="27"/>
      <c r="H72" s="28"/>
    </row>
    <row r="73" spans="1:11" s="42" customFormat="1" ht="12.75">
      <c r="A73" s="64"/>
      <c r="B73" s="21"/>
      <c r="C73" s="18"/>
      <c r="D73" s="59" t="s">
        <v>52</v>
      </c>
      <c r="E73" s="22" t="s">
        <v>86</v>
      </c>
      <c r="F73" s="60">
        <v>150</v>
      </c>
      <c r="G73" s="60"/>
      <c r="H73" s="61">
        <f aca="true" t="shared" si="3" ref="H73:H74">G73*F73</f>
        <v>0</v>
      </c>
      <c r="J73" s="67"/>
      <c r="K73" s="67"/>
    </row>
    <row r="74" spans="1:19" s="42" customFormat="1" ht="22.5">
      <c r="A74" s="58"/>
      <c r="B74" s="58"/>
      <c r="C74" s="18"/>
      <c r="D74" s="59" t="s">
        <v>57</v>
      </c>
      <c r="E74" s="22" t="s">
        <v>86</v>
      </c>
      <c r="F74" s="60">
        <v>360</v>
      </c>
      <c r="G74" s="60"/>
      <c r="H74" s="61">
        <f t="shared" si="3"/>
        <v>0</v>
      </c>
      <c r="J74" s="67"/>
      <c r="L74" s="74"/>
      <c r="M74" s="75"/>
      <c r="N74" s="67"/>
      <c r="S74" s="67"/>
    </row>
    <row r="75" spans="1:8" ht="12.75">
      <c r="A75" s="29"/>
      <c r="B75" s="30" t="s">
        <v>10</v>
      </c>
      <c r="C75" s="31"/>
      <c r="D75" s="32" t="str">
        <f>CONCATENATE(B72," ",D72)</f>
        <v xml:space="preserve"> Služby</v>
      </c>
      <c r="E75" s="33"/>
      <c r="F75" s="34"/>
      <c r="G75" s="35"/>
      <c r="H75" s="36">
        <f>SUM(H73:H74)</f>
        <v>0</v>
      </c>
    </row>
    <row r="77" ht="13.5" thickBot="1"/>
    <row r="78" spans="2:8" ht="15.75" thickBot="1">
      <c r="B78" s="52" t="s">
        <v>113</v>
      </c>
      <c r="C78" s="53"/>
      <c r="D78" s="53"/>
      <c r="E78" s="53"/>
      <c r="F78" s="54"/>
      <c r="G78" s="53"/>
      <c r="H78" s="55">
        <f>H12+H37+H42+H51+H70+H75</f>
        <v>0</v>
      </c>
    </row>
  </sheetData>
  <sheetProtection selectLockedCells="1" selectUnlockedCells="1"/>
  <mergeCells count="5">
    <mergeCell ref="A1:H1"/>
    <mergeCell ref="A2:B2"/>
    <mergeCell ref="A3:B3"/>
    <mergeCell ref="F3:H3"/>
    <mergeCell ref="A13:H13"/>
  </mergeCells>
  <printOptions/>
  <pageMargins left="0.984251968503937" right="0.3937007874015748" top="0.8948863636363636" bottom="0.74" header="0.5118110236220472" footer="0.5118110236220472"/>
  <pageSetup horizontalDpi="300" verticalDpi="300" orientation="portrait" scale="70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8"/>
  <sheetViews>
    <sheetView showZeros="0" zoomScalePageLayoutView="110" workbookViewId="0" topLeftCell="A1">
      <selection activeCell="D10" sqref="D10"/>
    </sheetView>
  </sheetViews>
  <sheetFormatPr defaultColWidth="9.00390625" defaultRowHeight="12.75"/>
  <cols>
    <col min="1" max="1" width="4.375" style="2" customWidth="1"/>
    <col min="2" max="2" width="11.875" style="2" customWidth="1"/>
    <col min="3" max="3" width="14.625" style="2" customWidth="1"/>
    <col min="4" max="4" width="43.00390625" style="2" customWidth="1"/>
    <col min="5" max="5" width="6.375" style="2" customWidth="1"/>
    <col min="6" max="6" width="8.625" style="3" customWidth="1"/>
    <col min="7" max="7" width="9.875" style="2" customWidth="1"/>
    <col min="8" max="8" width="17.00390625" style="2" customWidth="1"/>
    <col min="9" max="11" width="9.125" style="2" customWidth="1"/>
    <col min="12" max="12" width="9.375" style="2" bestFit="1" customWidth="1"/>
    <col min="13" max="16384" width="9.125" style="2" customWidth="1"/>
  </cols>
  <sheetData>
    <row r="1" spans="1:8" ht="25.5" customHeight="1" thickBot="1">
      <c r="A1" s="76" t="s">
        <v>117</v>
      </c>
      <c r="B1" s="77"/>
      <c r="C1" s="77"/>
      <c r="D1" s="77"/>
      <c r="E1" s="77"/>
      <c r="F1" s="77"/>
      <c r="G1" s="77"/>
      <c r="H1" s="78"/>
    </row>
    <row r="2" spans="1:8" ht="13.5" thickTop="1">
      <c r="A2" s="79" t="s">
        <v>114</v>
      </c>
      <c r="B2" s="79"/>
      <c r="C2" s="17"/>
      <c r="D2" s="1" t="s">
        <v>38</v>
      </c>
      <c r="E2" s="5"/>
      <c r="F2" s="6" t="s">
        <v>1</v>
      </c>
      <c r="G2" s="7"/>
      <c r="H2" s="8"/>
    </row>
    <row r="3" spans="1:8" ht="13.5" thickBot="1">
      <c r="A3" s="80" t="s">
        <v>0</v>
      </c>
      <c r="B3" s="80"/>
      <c r="C3" s="57"/>
      <c r="D3" s="56" t="s">
        <v>115</v>
      </c>
      <c r="E3" s="9"/>
      <c r="F3" s="81" t="s">
        <v>53</v>
      </c>
      <c r="G3" s="81"/>
      <c r="H3" s="81"/>
    </row>
    <row r="4" spans="1:8" ht="13.5" thickTop="1">
      <c r="A4" s="10"/>
      <c r="B4" s="4"/>
      <c r="C4" s="4"/>
      <c r="D4" s="4"/>
      <c r="E4" s="4"/>
      <c r="F4" s="11"/>
      <c r="G4" s="4"/>
      <c r="H4" s="12"/>
    </row>
    <row r="5" spans="1:8" ht="12.75">
      <c r="A5" s="19" t="s">
        <v>2</v>
      </c>
      <c r="B5" s="20" t="s">
        <v>3</v>
      </c>
      <c r="C5" s="20" t="s">
        <v>12</v>
      </c>
      <c r="D5" s="13" t="s">
        <v>4</v>
      </c>
      <c r="E5" s="13" t="s">
        <v>5</v>
      </c>
      <c r="F5" s="14" t="s">
        <v>6</v>
      </c>
      <c r="G5" s="13" t="s">
        <v>7</v>
      </c>
      <c r="H5" s="15" t="s">
        <v>8</v>
      </c>
    </row>
    <row r="6" spans="1:43" ht="12" customHeight="1">
      <c r="A6" s="82"/>
      <c r="B6" s="83"/>
      <c r="C6" s="83"/>
      <c r="D6" s="83"/>
      <c r="E6" s="83"/>
      <c r="F6" s="83"/>
      <c r="G6" s="83"/>
      <c r="H6" s="84"/>
      <c r="AM6" s="16"/>
      <c r="AN6" s="16"/>
      <c r="AO6" s="16"/>
      <c r="AP6" s="16"/>
      <c r="AQ6" s="16"/>
    </row>
    <row r="7" spans="1:12" ht="12.75">
      <c r="A7" s="23" t="s">
        <v>9</v>
      </c>
      <c r="B7" s="24"/>
      <c r="C7" s="24"/>
      <c r="D7" s="25" t="s">
        <v>55</v>
      </c>
      <c r="E7" s="26"/>
      <c r="F7" s="27"/>
      <c r="G7" s="27"/>
      <c r="H7" s="28"/>
      <c r="L7" s="43"/>
    </row>
    <row r="8" spans="1:8" s="42" customFormat="1" ht="33.75">
      <c r="A8" s="64"/>
      <c r="B8" s="21" t="s">
        <v>56</v>
      </c>
      <c r="C8" s="18" t="s">
        <v>75</v>
      </c>
      <c r="D8" s="59" t="s">
        <v>93</v>
      </c>
      <c r="E8" s="22" t="s">
        <v>13</v>
      </c>
      <c r="F8" s="60">
        <v>1</v>
      </c>
      <c r="G8" s="60"/>
      <c r="H8" s="61">
        <f>F8*G8</f>
        <v>0</v>
      </c>
    </row>
    <row r="9" spans="1:8" s="42" customFormat="1" ht="33.75">
      <c r="A9" s="64"/>
      <c r="B9" s="21" t="s">
        <v>56</v>
      </c>
      <c r="C9" s="18" t="s">
        <v>76</v>
      </c>
      <c r="D9" s="59" t="s">
        <v>93</v>
      </c>
      <c r="E9" s="22" t="s">
        <v>13</v>
      </c>
      <c r="F9" s="60">
        <v>1</v>
      </c>
      <c r="G9" s="60"/>
      <c r="H9" s="61">
        <f>F9*G9</f>
        <v>0</v>
      </c>
    </row>
    <row r="10" spans="1:8" s="42" customFormat="1" ht="22.5">
      <c r="A10" s="64"/>
      <c r="B10" s="21" t="s">
        <v>56</v>
      </c>
      <c r="C10" s="18" t="s">
        <v>54</v>
      </c>
      <c r="D10" s="59" t="s">
        <v>94</v>
      </c>
      <c r="E10" s="22" t="s">
        <v>13</v>
      </c>
      <c r="F10" s="60">
        <v>1</v>
      </c>
      <c r="G10" s="60"/>
      <c r="H10" s="61">
        <f>F10*G10</f>
        <v>0</v>
      </c>
    </row>
    <row r="11" spans="1:8" ht="12.75">
      <c r="A11" s="29"/>
      <c r="B11" s="30" t="s">
        <v>10</v>
      </c>
      <c r="C11" s="31"/>
      <c r="D11" s="32" t="str">
        <f>CONCATENATE(B7," ",D7)</f>
        <v xml:space="preserve"> Doplnění stávajícího rozvaděče HR3</v>
      </c>
      <c r="E11" s="33"/>
      <c r="F11" s="34"/>
      <c r="G11" s="35"/>
      <c r="H11" s="36">
        <f>SUM(H8:H10)</f>
        <v>0</v>
      </c>
    </row>
    <row r="12" spans="1:8" s="42" customFormat="1" ht="12.75">
      <c r="A12" s="37"/>
      <c r="B12" s="38"/>
      <c r="C12" s="38"/>
      <c r="D12" s="39"/>
      <c r="E12" s="37"/>
      <c r="F12" s="40"/>
      <c r="G12" s="40"/>
      <c r="H12" s="41"/>
    </row>
    <row r="13" spans="1:8" s="42" customFormat="1" ht="12.75">
      <c r="A13" s="23" t="s">
        <v>9</v>
      </c>
      <c r="B13" s="24"/>
      <c r="C13" s="24"/>
      <c r="D13" s="25" t="s">
        <v>62</v>
      </c>
      <c r="E13" s="26"/>
      <c r="F13" s="27"/>
      <c r="G13" s="27"/>
      <c r="H13" s="28"/>
    </row>
    <row r="14" spans="1:8" s="42" customFormat="1" ht="12.75">
      <c r="A14" s="64"/>
      <c r="B14" s="21" t="s">
        <v>58</v>
      </c>
      <c r="C14" s="18"/>
      <c r="D14" s="59" t="s">
        <v>101</v>
      </c>
      <c r="E14" s="22" t="s">
        <v>13</v>
      </c>
      <c r="F14" s="60">
        <v>1</v>
      </c>
      <c r="G14" s="60"/>
      <c r="H14" s="61">
        <f>F14*G14</f>
        <v>0</v>
      </c>
    </row>
    <row r="15" spans="1:8" s="42" customFormat="1" ht="12.75">
      <c r="A15" s="29"/>
      <c r="B15" s="30" t="s">
        <v>10</v>
      </c>
      <c r="C15" s="31"/>
      <c r="D15" s="32" t="str">
        <f>CONCATENATE(B13," ",D13)</f>
        <v xml:space="preserve"> Doplnění rozvaděče TR1 (točivé redukce)</v>
      </c>
      <c r="E15" s="33"/>
      <c r="F15" s="34"/>
      <c r="G15" s="35"/>
      <c r="H15" s="36">
        <f>SUM(H14:H14)</f>
        <v>0</v>
      </c>
    </row>
    <row r="16" spans="1:8" s="42" customFormat="1" ht="12.75">
      <c r="A16" s="37"/>
      <c r="B16" s="38"/>
      <c r="C16" s="38"/>
      <c r="D16" s="39"/>
      <c r="E16" s="37"/>
      <c r="F16" s="40"/>
      <c r="G16" s="40"/>
      <c r="H16" s="41"/>
    </row>
    <row r="17" spans="1:8" ht="21.75" customHeight="1">
      <c r="A17" s="37"/>
      <c r="B17" s="38"/>
      <c r="C17" s="38"/>
      <c r="D17" s="39"/>
      <c r="E17" s="37"/>
      <c r="F17" s="40"/>
      <c r="G17" s="40"/>
      <c r="H17" s="41"/>
    </row>
    <row r="18" spans="1:8" ht="12.75">
      <c r="A18" s="23" t="s">
        <v>9</v>
      </c>
      <c r="B18" s="24"/>
      <c r="C18" s="24"/>
      <c r="D18" s="25" t="s">
        <v>18</v>
      </c>
      <c r="E18" s="26"/>
      <c r="F18" s="27"/>
      <c r="G18" s="27"/>
      <c r="H18" s="28"/>
    </row>
    <row r="19" spans="1:8" s="42" customFormat="1" ht="12.75">
      <c r="A19" s="58"/>
      <c r="B19" s="58"/>
      <c r="C19" s="18"/>
      <c r="D19" s="59" t="s">
        <v>95</v>
      </c>
      <c r="E19" s="22" t="s">
        <v>11</v>
      </c>
      <c r="F19" s="60">
        <v>400</v>
      </c>
      <c r="G19" s="60"/>
      <c r="H19" s="61">
        <f>F19*G19</f>
        <v>0</v>
      </c>
    </row>
    <row r="20" spans="1:8" s="42" customFormat="1" ht="12.75">
      <c r="A20" s="58"/>
      <c r="B20" s="58"/>
      <c r="C20" s="18"/>
      <c r="D20" s="59" t="s">
        <v>96</v>
      </c>
      <c r="E20" s="22" t="s">
        <v>11</v>
      </c>
      <c r="F20" s="60">
        <v>46</v>
      </c>
      <c r="G20" s="60"/>
      <c r="H20" s="61">
        <f>F20*G20</f>
        <v>0</v>
      </c>
    </row>
    <row r="21" spans="1:8" s="42" customFormat="1" ht="12.75">
      <c r="A21" s="58"/>
      <c r="B21" s="58"/>
      <c r="C21" s="18"/>
      <c r="D21" s="59" t="s">
        <v>17</v>
      </c>
      <c r="E21" s="22" t="s">
        <v>11</v>
      </c>
      <c r="F21" s="60">
        <v>48</v>
      </c>
      <c r="G21" s="60"/>
      <c r="H21" s="61">
        <f>F21*G21</f>
        <v>0</v>
      </c>
    </row>
    <row r="22" spans="1:8" ht="12.75">
      <c r="A22" s="29"/>
      <c r="B22" s="30" t="s">
        <v>10</v>
      </c>
      <c r="C22" s="31"/>
      <c r="D22" s="32" t="str">
        <f>CONCATENATE(B18," ",D18)</f>
        <v xml:space="preserve"> Kabely</v>
      </c>
      <c r="E22" s="33"/>
      <c r="F22" s="34"/>
      <c r="G22" s="34"/>
      <c r="H22" s="51">
        <f>SUM(H19:H21)</f>
        <v>0</v>
      </c>
    </row>
    <row r="24" spans="1:8" ht="12.75">
      <c r="A24" s="23" t="s">
        <v>9</v>
      </c>
      <c r="B24" s="24"/>
      <c r="C24" s="24"/>
      <c r="D24" s="25" t="s">
        <v>19</v>
      </c>
      <c r="E24" s="26"/>
      <c r="F24" s="27"/>
      <c r="G24" s="27"/>
      <c r="H24" s="28"/>
    </row>
    <row r="25" spans="1:8" s="42" customFormat="1" ht="22.5">
      <c r="A25" s="58"/>
      <c r="B25" s="21" t="s">
        <v>71</v>
      </c>
      <c r="C25" s="18"/>
      <c r="D25" s="59" t="s">
        <v>97</v>
      </c>
      <c r="E25" s="22" t="s">
        <v>11</v>
      </c>
      <c r="F25" s="60">
        <v>60</v>
      </c>
      <c r="G25" s="60"/>
      <c r="H25" s="61">
        <f aca="true" t="shared" si="0" ref="H25:H31">F25*G25</f>
        <v>0</v>
      </c>
    </row>
    <row r="26" spans="1:8" s="42" customFormat="1" ht="12.75">
      <c r="A26" s="58"/>
      <c r="B26" s="58"/>
      <c r="C26" s="18"/>
      <c r="D26" s="59" t="s">
        <v>65</v>
      </c>
      <c r="E26" s="22" t="s">
        <v>13</v>
      </c>
      <c r="F26" s="60">
        <v>60</v>
      </c>
      <c r="G26" s="60"/>
      <c r="H26" s="61">
        <f t="shared" si="0"/>
        <v>0</v>
      </c>
    </row>
    <row r="27" spans="1:8" s="42" customFormat="1" ht="12.75">
      <c r="A27" s="58"/>
      <c r="B27" s="58"/>
      <c r="C27" s="18"/>
      <c r="D27" s="59" t="s">
        <v>98</v>
      </c>
      <c r="E27" s="22" t="s">
        <v>11</v>
      </c>
      <c r="F27" s="60">
        <v>30</v>
      </c>
      <c r="G27" s="60"/>
      <c r="H27" s="61">
        <f t="shared" si="0"/>
        <v>0</v>
      </c>
    </row>
    <row r="28" spans="1:8" s="42" customFormat="1" ht="12.75">
      <c r="A28" s="58"/>
      <c r="B28" s="58"/>
      <c r="C28" s="18"/>
      <c r="D28" s="59" t="s">
        <v>66</v>
      </c>
      <c r="E28" s="22" t="s">
        <v>13</v>
      </c>
      <c r="F28" s="60">
        <v>60</v>
      </c>
      <c r="G28" s="60"/>
      <c r="H28" s="61">
        <f t="shared" si="0"/>
        <v>0</v>
      </c>
    </row>
    <row r="29" spans="1:8" s="42" customFormat="1" ht="12.75">
      <c r="A29" s="58"/>
      <c r="B29" s="58"/>
      <c r="C29" s="18"/>
      <c r="D29" s="59" t="s">
        <v>65</v>
      </c>
      <c r="E29" s="22" t="s">
        <v>13</v>
      </c>
      <c r="F29" s="60">
        <v>20</v>
      </c>
      <c r="G29" s="60"/>
      <c r="H29" s="61">
        <f t="shared" si="0"/>
        <v>0</v>
      </c>
    </row>
    <row r="30" spans="1:8" s="42" customFormat="1" ht="12.75">
      <c r="A30" s="58"/>
      <c r="B30" s="58"/>
      <c r="C30" s="18"/>
      <c r="D30" s="59" t="s">
        <v>69</v>
      </c>
      <c r="E30" s="22" t="s">
        <v>13</v>
      </c>
      <c r="F30" s="60">
        <v>20</v>
      </c>
      <c r="G30" s="60"/>
      <c r="H30" s="61">
        <f t="shared" si="0"/>
        <v>0</v>
      </c>
    </row>
    <row r="31" spans="1:8" s="42" customFormat="1" ht="12.75">
      <c r="A31" s="58"/>
      <c r="B31" s="58"/>
      <c r="C31" s="18"/>
      <c r="D31" s="59" t="s">
        <v>70</v>
      </c>
      <c r="E31" s="22" t="s">
        <v>13</v>
      </c>
      <c r="F31" s="60">
        <v>10</v>
      </c>
      <c r="G31" s="60"/>
      <c r="H31" s="61">
        <f t="shared" si="0"/>
        <v>0</v>
      </c>
    </row>
    <row r="32" spans="1:8" s="42" customFormat="1" ht="12.75">
      <c r="A32" s="58"/>
      <c r="B32" s="58"/>
      <c r="C32" s="18"/>
      <c r="D32" s="59"/>
      <c r="E32" s="22"/>
      <c r="F32" s="60"/>
      <c r="G32" s="60"/>
      <c r="H32" s="61"/>
    </row>
    <row r="33" spans="1:8" s="42" customFormat="1" ht="33.75">
      <c r="A33" s="58"/>
      <c r="B33" s="21" t="s">
        <v>72</v>
      </c>
      <c r="C33" s="18"/>
      <c r="D33" s="59" t="s">
        <v>99</v>
      </c>
      <c r="E33" s="22" t="s">
        <v>11</v>
      </c>
      <c r="F33" s="60">
        <v>50</v>
      </c>
      <c r="G33" s="60"/>
      <c r="H33" s="61">
        <f aca="true" t="shared" si="1" ref="H33:H38">F33*G33</f>
        <v>0</v>
      </c>
    </row>
    <row r="34" spans="1:8" s="42" customFormat="1" ht="12.75">
      <c r="A34" s="58"/>
      <c r="B34" s="58"/>
      <c r="C34" s="18"/>
      <c r="D34" s="59" t="s">
        <v>73</v>
      </c>
      <c r="E34" s="22" t="s">
        <v>13</v>
      </c>
      <c r="F34" s="60">
        <v>34</v>
      </c>
      <c r="G34" s="60"/>
      <c r="H34" s="61">
        <f t="shared" si="1"/>
        <v>0</v>
      </c>
    </row>
    <row r="35" spans="1:8" s="42" customFormat="1" ht="12.75">
      <c r="A35" s="58"/>
      <c r="B35" s="58"/>
      <c r="C35" s="18"/>
      <c r="D35" s="59" t="s">
        <v>74</v>
      </c>
      <c r="E35" s="22" t="s">
        <v>13</v>
      </c>
      <c r="F35" s="60">
        <v>27</v>
      </c>
      <c r="G35" s="60"/>
      <c r="H35" s="61">
        <f t="shared" si="1"/>
        <v>0</v>
      </c>
    </row>
    <row r="36" spans="1:8" s="42" customFormat="1" ht="12.75">
      <c r="A36" s="58"/>
      <c r="B36" s="58"/>
      <c r="C36" s="18"/>
      <c r="D36" s="59" t="s">
        <v>69</v>
      </c>
      <c r="E36" s="22" t="s">
        <v>13</v>
      </c>
      <c r="F36" s="60">
        <v>54</v>
      </c>
      <c r="G36" s="60"/>
      <c r="H36" s="61">
        <f t="shared" si="1"/>
        <v>0</v>
      </c>
    </row>
    <row r="37" spans="1:8" s="42" customFormat="1" ht="12.75">
      <c r="A37" s="58"/>
      <c r="B37" s="58"/>
      <c r="C37" s="18"/>
      <c r="D37" s="59" t="s">
        <v>23</v>
      </c>
      <c r="E37" s="22" t="s">
        <v>11</v>
      </c>
      <c r="F37" s="60">
        <v>30</v>
      </c>
      <c r="G37" s="60"/>
      <c r="H37" s="61">
        <f t="shared" si="1"/>
        <v>0</v>
      </c>
    </row>
    <row r="38" spans="1:8" s="42" customFormat="1" ht="12.75">
      <c r="A38" s="58"/>
      <c r="B38" s="58"/>
      <c r="C38" s="18"/>
      <c r="D38" s="59" t="s">
        <v>31</v>
      </c>
      <c r="E38" s="22" t="s">
        <v>13</v>
      </c>
      <c r="F38" s="60">
        <v>90</v>
      </c>
      <c r="G38" s="60"/>
      <c r="H38" s="61">
        <f t="shared" si="1"/>
        <v>0</v>
      </c>
    </row>
    <row r="39" spans="1:8" ht="12.75">
      <c r="A39" s="29"/>
      <c r="B39" s="30" t="s">
        <v>10</v>
      </c>
      <c r="C39" s="31"/>
      <c r="D39" s="32" t="str">
        <f>CONCATENATE(B24," ",D24)</f>
        <v xml:space="preserve"> Elektroinstalační materiál</v>
      </c>
      <c r="E39" s="33"/>
      <c r="F39" s="34"/>
      <c r="G39" s="35"/>
      <c r="H39" s="36">
        <f>SUM(H25:H38)</f>
        <v>0</v>
      </c>
    </row>
    <row r="41" spans="1:8" ht="12.75">
      <c r="A41" s="23" t="s">
        <v>9</v>
      </c>
      <c r="B41" s="24"/>
      <c r="C41" s="24"/>
      <c r="D41" s="25" t="s">
        <v>20</v>
      </c>
      <c r="E41" s="26"/>
      <c r="F41" s="27"/>
      <c r="G41" s="27"/>
      <c r="H41" s="28"/>
    </row>
    <row r="42" spans="1:10" s="42" customFormat="1" ht="12.75">
      <c r="A42" s="58"/>
      <c r="B42" s="58"/>
      <c r="C42" s="18"/>
      <c r="D42" s="59" t="s">
        <v>64</v>
      </c>
      <c r="E42" s="22" t="s">
        <v>86</v>
      </c>
      <c r="F42" s="60">
        <v>12</v>
      </c>
      <c r="G42" s="60"/>
      <c r="H42" s="61">
        <f>G42*F42</f>
        <v>0</v>
      </c>
      <c r="J42" s="67"/>
    </row>
    <row r="43" spans="1:10" s="42" customFormat="1" ht="12.75">
      <c r="A43" s="64"/>
      <c r="B43" s="21"/>
      <c r="C43" s="18"/>
      <c r="D43" s="59" t="s">
        <v>63</v>
      </c>
      <c r="E43" s="22" t="s">
        <v>86</v>
      </c>
      <c r="F43" s="60">
        <v>8</v>
      </c>
      <c r="G43" s="60"/>
      <c r="H43" s="61">
        <f>G43*F43</f>
        <v>0</v>
      </c>
      <c r="J43" s="67"/>
    </row>
    <row r="44" spans="1:19" s="42" customFormat="1" ht="12.75">
      <c r="A44" s="58"/>
      <c r="B44" s="58"/>
      <c r="C44" s="18"/>
      <c r="D44" s="59" t="s">
        <v>36</v>
      </c>
      <c r="E44" s="22" t="s">
        <v>86</v>
      </c>
      <c r="F44" s="60">
        <v>12</v>
      </c>
      <c r="G44" s="60"/>
      <c r="H44" s="61">
        <f>G44*F44</f>
        <v>0</v>
      </c>
      <c r="J44" s="67"/>
      <c r="L44" s="74"/>
      <c r="M44" s="75"/>
      <c r="N44" s="67"/>
      <c r="S44" s="67"/>
    </row>
    <row r="45" spans="1:8" ht="12.75">
      <c r="A45" s="29"/>
      <c r="B45" s="30" t="s">
        <v>10</v>
      </c>
      <c r="C45" s="31"/>
      <c r="D45" s="32" t="str">
        <f>CONCATENATE(B41," ",D41)</f>
        <v xml:space="preserve"> Služby</v>
      </c>
      <c r="E45" s="33"/>
      <c r="F45" s="34"/>
      <c r="G45" s="35"/>
      <c r="H45" s="36">
        <f>SUM(H42:H44)</f>
        <v>0</v>
      </c>
    </row>
    <row r="47" ht="13.5" thickBot="1"/>
    <row r="48" spans="2:8" ht="15.75" thickBot="1">
      <c r="B48" s="52" t="s">
        <v>116</v>
      </c>
      <c r="C48" s="53"/>
      <c r="D48" s="53"/>
      <c r="E48" s="53"/>
      <c r="F48" s="54"/>
      <c r="G48" s="53"/>
      <c r="H48" s="55">
        <f>H11+H15+H22+H39+H45</f>
        <v>0</v>
      </c>
    </row>
  </sheetData>
  <sheetProtection selectLockedCells="1" selectUnlockedCells="1"/>
  <mergeCells count="5">
    <mergeCell ref="A1:H1"/>
    <mergeCell ref="A2:B2"/>
    <mergeCell ref="A3:B3"/>
    <mergeCell ref="F3:H3"/>
    <mergeCell ref="A6:H6"/>
  </mergeCells>
  <printOptions/>
  <pageMargins left="0.984251968503937" right="0.3937007874015748" top="0.8948863636363636" bottom="0.5118110236220472" header="0.5118110236220472" footer="0.5118110236220472"/>
  <pageSetup horizontalDpi="300" verticalDpi="300" orientation="portrait" scale="70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Šuhájková Alice</cp:lastModifiedBy>
  <cp:lastPrinted>2016-02-17T14:19:50Z</cp:lastPrinted>
  <dcterms:created xsi:type="dcterms:W3CDTF">2014-07-25T08:31:36Z</dcterms:created>
  <dcterms:modified xsi:type="dcterms:W3CDTF">2016-05-03T13:13:09Z</dcterms:modified>
  <cp:category/>
  <cp:version/>
  <cp:contentType/>
  <cp:contentStatus/>
</cp:coreProperties>
</file>