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<sst xmlns="http://schemas.openxmlformats.org/spreadsheetml/2006/main" count="407" uniqueCount="263">
  <si>
    <t>Celkem bez DPH</t>
  </si>
  <si>
    <t>Celkem včetně DPH</t>
  </si>
  <si>
    <t xml:space="preserve"> </t>
  </si>
  <si>
    <t>Zúčastněné firmy</t>
  </si>
  <si>
    <t>Údaje o akci:</t>
  </si>
  <si>
    <t>Stavební oddíl - popis práce a dodávky</t>
  </si>
  <si>
    <t>m.j.</t>
  </si>
  <si>
    <t>množství</t>
  </si>
  <si>
    <t>cena bez DPH (Kč)</t>
  </si>
  <si>
    <t>cena/m.j. (Kč)</t>
  </si>
  <si>
    <t>m2</t>
  </si>
  <si>
    <t>m</t>
  </si>
  <si>
    <t>t</t>
  </si>
  <si>
    <t>m3</t>
  </si>
  <si>
    <t>kpl</t>
  </si>
  <si>
    <t>Kód položky</t>
  </si>
  <si>
    <t>Rekapitulace</t>
  </si>
  <si>
    <t>Vedlejší rozpočtové náklady</t>
  </si>
  <si>
    <t>797 10-1000</t>
  </si>
  <si>
    <t>Položkový rozpočet</t>
  </si>
  <si>
    <t>Stavební oddíl</t>
  </si>
  <si>
    <t>Kč bez DPH</t>
  </si>
  <si>
    <t>%</t>
  </si>
  <si>
    <t>Celková rekapitulace</t>
  </si>
  <si>
    <t>Stavební objekt</t>
  </si>
  <si>
    <t>Ostatní konstrukce a práce</t>
  </si>
  <si>
    <t>Bourací práce</t>
  </si>
  <si>
    <t>979 08-1111/00</t>
  </si>
  <si>
    <t>979 08-1121/00</t>
  </si>
  <si>
    <t>979 08-2111/00</t>
  </si>
  <si>
    <t>Vnitrostav doprava suti do 10m</t>
  </si>
  <si>
    <t>979 08-2901</t>
  </si>
  <si>
    <t>Poplatek za uložení suti na skládce</t>
  </si>
  <si>
    <t xml:space="preserve">Zhotovitel: </t>
  </si>
  <si>
    <t>Svislé konstrukce</t>
  </si>
  <si>
    <t>Omítky vnitřní</t>
  </si>
  <si>
    <t>952 90-1111/00</t>
  </si>
  <si>
    <t>Vyčištění budov nevýrob podlaží -4m</t>
  </si>
  <si>
    <t>kus</t>
  </si>
  <si>
    <t>Malby</t>
  </si>
  <si>
    <t>784 41-1301/00</t>
  </si>
  <si>
    <t>784 45-3621/00</t>
  </si>
  <si>
    <t>Omítky vnější</t>
  </si>
  <si>
    <t>Lešení</t>
  </si>
  <si>
    <t>Konstrukce klempířské</t>
  </si>
  <si>
    <t>711 11-1001/00</t>
  </si>
  <si>
    <t>711 14-1559/00</t>
  </si>
  <si>
    <t>Izolace proti vodě</t>
  </si>
  <si>
    <t>470 V s1-0051</t>
  </si>
  <si>
    <t>kg</t>
  </si>
  <si>
    <t>Konstrukce zámečnické</t>
  </si>
  <si>
    <t>612 46-2911</t>
  </si>
  <si>
    <t>627 66-1114</t>
  </si>
  <si>
    <t>622 47-1518</t>
  </si>
  <si>
    <t>622 47-1544</t>
  </si>
  <si>
    <t>979 08-2121/00</t>
  </si>
  <si>
    <t>764 45-4202/00</t>
  </si>
  <si>
    <t>Zařízení staveniště,přesun stavebních kapacit</t>
  </si>
  <si>
    <t>DPH 21%</t>
  </si>
  <si>
    <t>Nátěry</t>
  </si>
  <si>
    <t xml:space="preserve">Rozpočet je vyhotovený dle projektové dokumentace vypracované </t>
  </si>
  <si>
    <t>Objednatel: KERVAL a.s., Karlštejn 261</t>
  </si>
  <si>
    <t>Datum: 31.8.2015</t>
  </si>
  <si>
    <t>Zemní práce</t>
  </si>
  <si>
    <t>139 71-1101/00</t>
  </si>
  <si>
    <t>Vykopávka uzavřených prostor hor 1-4</t>
  </si>
  <si>
    <t>162 20-1201/00</t>
  </si>
  <si>
    <t>Vodorovné přem hor 1-4 nošením -10m</t>
  </si>
  <si>
    <t>162 70-1105/00</t>
  </si>
  <si>
    <t>Vodorovné přem výkopku hor 1-4 -10km</t>
  </si>
  <si>
    <t>167 10-1101/00</t>
  </si>
  <si>
    <t>Nakládání výkopku horn 1-4 -100m3</t>
  </si>
  <si>
    <t>171 20-1201/00</t>
  </si>
  <si>
    <t>Uložení sypaniny na skládku,deponii</t>
  </si>
  <si>
    <t>171 90-0010</t>
  </si>
  <si>
    <t>Poplatek za uložení výkopku na řízené skládce</t>
  </si>
  <si>
    <t>Základy</t>
  </si>
  <si>
    <t>272 31-3611/00</t>
  </si>
  <si>
    <t>Beton základových pasů,kleneb prostý C16/20</t>
  </si>
  <si>
    <t>272 35-1215/00</t>
  </si>
  <si>
    <t>Bednění stěn základ pasů zřízení</t>
  </si>
  <si>
    <t>272 35-1216/00</t>
  </si>
  <si>
    <t>Bednění stěn zákl pasů odstranění</t>
  </si>
  <si>
    <t>279 36-1721/00</t>
  </si>
  <si>
    <t>Výztuž základových zdí ocel 10425</t>
  </si>
  <si>
    <t>279 11-3132</t>
  </si>
  <si>
    <t>Základové zdi z tvárnic ztraceného bednění včetně výplně z betonu C16/20 tloušťky 200 mm</t>
  </si>
  <si>
    <t>998 02-1021/00</t>
  </si>
  <si>
    <t>Haly přesun hmot v -20m</t>
  </si>
  <si>
    <t>311 27-3223/00</t>
  </si>
  <si>
    <t>317 12-1103/00</t>
  </si>
  <si>
    <t>Montáž překladů světl otvoru -375cm</t>
  </si>
  <si>
    <t>345 12-3012/00</t>
  </si>
  <si>
    <t>Montáž dílců prefa stěn železobetonových -1,5t -24m (remontáž demontovaných prvků)</t>
  </si>
  <si>
    <t>593 21 1001</t>
  </si>
  <si>
    <t>Vodorovné konstrukce</t>
  </si>
  <si>
    <t>417 32-1313/00</t>
  </si>
  <si>
    <t>Beton ztužujících pásů železový C16/20</t>
  </si>
  <si>
    <t>417 35-1115/00</t>
  </si>
  <si>
    <t>Bednění ztužujících pásů zřízení</t>
  </si>
  <si>
    <t>417 35-1116/00</t>
  </si>
  <si>
    <t>Bednění ztužujících pásů odstranění</t>
  </si>
  <si>
    <t>417 36-1721/00</t>
  </si>
  <si>
    <t>Výztuž ztužujících pásů ocel Bst 500</t>
  </si>
  <si>
    <t>612 47-4116/00</t>
  </si>
  <si>
    <t>617 45-1221/00</t>
  </si>
  <si>
    <t>Omítky cementové,oprava výtluků a prasklin</t>
  </si>
  <si>
    <t>622 90-1112/00</t>
  </si>
  <si>
    <t>Ubroušení betonu,odsekání nesourodých částí povrchů betonu</t>
  </si>
  <si>
    <t>622 90-3111/00</t>
  </si>
  <si>
    <t>Očištění betonových ploch kartáčem, tlakovou vodou</t>
  </si>
  <si>
    <t>Úprava stěn stavebním tmelem s vtlačením sklovláknitého pletiva</t>
  </si>
  <si>
    <t>Penetrační nátěr</t>
  </si>
  <si>
    <t>622 45-9141/00</t>
  </si>
  <si>
    <t>Postřik omítek cem maltou lžící</t>
  </si>
  <si>
    <t>620 47-1911</t>
  </si>
  <si>
    <t>Úprava stěn stavebním lepidlem</t>
  </si>
  <si>
    <t>622 40-5412</t>
  </si>
  <si>
    <t>D+M KZS XPS tl.100 mm (lepidlo,XPS,hmoždinky,perlinka,tmel)</t>
  </si>
  <si>
    <t>622 47-1492</t>
  </si>
  <si>
    <t>Penetrace pod tenkovrstvé omítky a marmolit</t>
  </si>
  <si>
    <t>Podlahy a podlahové konstrukce</t>
  </si>
  <si>
    <t>631 31-2511/00</t>
  </si>
  <si>
    <t>Mazanina beton prostý C12/15 -80 mm (podkladní beton)</t>
  </si>
  <si>
    <t>631 31-9175/00</t>
  </si>
  <si>
    <t>Mazanina příplatek za stržení povrchu  před vložením výztuže -24cm</t>
  </si>
  <si>
    <t>631 36-2021/00</t>
  </si>
  <si>
    <t>Výztuž mazanin sítě svařované KARI</t>
  </si>
  <si>
    <t>564 75-1111</t>
  </si>
  <si>
    <t>Podklad z kameniva hrubého drceného vel.32-63 po zhutnění tl.150 mm</t>
  </si>
  <si>
    <t>631 31-1125</t>
  </si>
  <si>
    <t>Beton podlah,mazanina z betonu  C20/25 tl.přes 80 mm do 120 mm</t>
  </si>
  <si>
    <t>631 31-1137</t>
  </si>
  <si>
    <t>Beton podlah,mazanina z betonu  C30/37 tl.přes 120 mm do 240 mm</t>
  </si>
  <si>
    <t>631 31-9012</t>
  </si>
  <si>
    <t>Příplatek k cenám mazanin za úpravu povrchu přehlazením,mazanina tl.přes 80 do 120 mm</t>
  </si>
  <si>
    <t>631 31-9013</t>
  </si>
  <si>
    <t>Příplatek k cenám mazanin za úpravu povrchu přehlazením,mazanina tl.přes 120 do 240 mm</t>
  </si>
  <si>
    <t>631 31-9204</t>
  </si>
  <si>
    <t>Příplatek k cenám mazanin za vyztužení ocelovými vlákny (drátkobeton),objemové vyztužení 30 kg/m3</t>
  </si>
  <si>
    <t>634 11-1114</t>
  </si>
  <si>
    <t>Obvodová dilatace mezi stěnou a mazaninou pružnou páskou výšky do 100 mm</t>
  </si>
  <si>
    <t>634 91-1112</t>
  </si>
  <si>
    <t>Řezání dilatačních spár v čerstvé mazanině šířky do 5 mm, hloubky do 20 mm</t>
  </si>
  <si>
    <t>941 95-5003/00</t>
  </si>
  <si>
    <t>Lešení lehké pomocné podlaha v -2,5m</t>
  </si>
  <si>
    <t>764 35-2811/00</t>
  </si>
  <si>
    <t>Demontáž žlab podok půlkr rov rš330-45°</t>
  </si>
  <si>
    <t>767 13-4802/00</t>
  </si>
  <si>
    <t>Demontáž oplechování stěn z plechů vlnitých</t>
  </si>
  <si>
    <t>767 39-2802/00</t>
  </si>
  <si>
    <t>Demontáž krytin střech z plechů vlnitých šroubovaných</t>
  </si>
  <si>
    <t>919 73-5112/00</t>
  </si>
  <si>
    <t>Řezání živičného krytu hl -10cm</t>
  </si>
  <si>
    <t>961 04-4111/00</t>
  </si>
  <si>
    <t>Bourání základů z betonu prostého</t>
  </si>
  <si>
    <t>963 01-5141/00</t>
  </si>
  <si>
    <t>Demontáž želbet dílců dělících stěn -0,5t (panely 2800/600 mm)</t>
  </si>
  <si>
    <t>965 04-2241/00</t>
  </si>
  <si>
    <t>Bourání betonových mazanin  &gt;10cm &gt;4m2</t>
  </si>
  <si>
    <t>Odvoz suti na skládku do 1km</t>
  </si>
  <si>
    <t>Odvoz suti na skládku další 1km</t>
  </si>
  <si>
    <t>Vnitrostav doprava suti dalších 5m</t>
  </si>
  <si>
    <t>979 09-3111/00</t>
  </si>
  <si>
    <t>Uložení suti na skládku bez hutnění</t>
  </si>
  <si>
    <t>767 13-49R1</t>
  </si>
  <si>
    <t>Demontáž opláštění stěn z desek eternitových</t>
  </si>
  <si>
    <t>979 09-8151</t>
  </si>
  <si>
    <t>Poplatek za uložení ekologicky závadného materiálu na skládce (eternit)</t>
  </si>
  <si>
    <t>990 01-R1</t>
  </si>
  <si>
    <t>Demontáž zbytku technologií, včetně likvidace</t>
  </si>
  <si>
    <t>990 01-R2</t>
  </si>
  <si>
    <t>Demontáž původní elektroinstalace</t>
  </si>
  <si>
    <t>Izolace proti vlhkosti vodorovná, nátěr penetrační, montáž</t>
  </si>
  <si>
    <t>Izolace proti vlhkosti vodorovná pásy přitavením, montáž</t>
  </si>
  <si>
    <t>711 49-1172/00</t>
  </si>
  <si>
    <t>Izolace proti vodě V z textilie ochranné, montáž</t>
  </si>
  <si>
    <t>132 L n6-1104</t>
  </si>
  <si>
    <t>Geotextilie polypropylenová 300 g/m2, dodávka</t>
  </si>
  <si>
    <t>301 L n2-0071</t>
  </si>
  <si>
    <t>Pás asfaltový s nenasákavou vložkou na PE, dodávka</t>
  </si>
  <si>
    <t>998 71-1101/00</t>
  </si>
  <si>
    <t>Izol proti vodě přesun hmot výš -6m</t>
  </si>
  <si>
    <t>Dřevěná prefabrikace</t>
  </si>
  <si>
    <t>763 11-1112/00</t>
  </si>
  <si>
    <t>Příčky sádrokart W111 12,5 GKB 100,včetně tepel.izolace 60mm</t>
  </si>
  <si>
    <t>764 35-2203/00</t>
  </si>
  <si>
    <t>Žlaby Pz lakovaný podokapní půlkruhové rš 330</t>
  </si>
  <si>
    <t>764 35-9211/00</t>
  </si>
  <si>
    <t>Kotlík Pz lakovaný kónický prům -100mm</t>
  </si>
  <si>
    <t>Odpadní trouby Pz lakovaný kruhové prům 10cm</t>
  </si>
  <si>
    <t>998 76-4101/00</t>
  </si>
  <si>
    <t>Klempířské konstr přesun hmot v -6m</t>
  </si>
  <si>
    <t>767 99-5101/00</t>
  </si>
  <si>
    <t>Montáž,úpravy atyp kovových konstrukcí -5kg/1ks</t>
  </si>
  <si>
    <t>767 99-5103/00</t>
  </si>
  <si>
    <t>Montáž,úpravy atyp kovových konstrukcí -20kg/1ks</t>
  </si>
  <si>
    <t>767 99-5104/00</t>
  </si>
  <si>
    <t>Montáž,úpravy atyp kovových konstrukcí -50kg/1ks</t>
  </si>
  <si>
    <t>767 99-5105/00</t>
  </si>
  <si>
    <t>Montáž,úpravy atyp kovových konstrukcí -100kg/1ks</t>
  </si>
  <si>
    <t>767 99-5106/00</t>
  </si>
  <si>
    <t>Montáž,úpravy atyp kovových konstrukcí -250kg/1ks</t>
  </si>
  <si>
    <t>767 39-4101</t>
  </si>
  <si>
    <t>Montáž a dodávka střešního pláště panely PUR tl.100 mm včetně doplňků (okapnice,hřeben..)</t>
  </si>
  <si>
    <t>767 39-4109</t>
  </si>
  <si>
    <t>Montáž a dodávka pomocné kotevní konstrukce střešního pláště</t>
  </si>
  <si>
    <t>767 42-4101</t>
  </si>
  <si>
    <t>Montáž a dodávka opláštění stěn panely PUR tl.120 mm včetně doplňků (nároží,parapety..)</t>
  </si>
  <si>
    <t>767 42-4109</t>
  </si>
  <si>
    <t>Montáž a dodávka pomocné kotevní konstrukce opláštění stěn</t>
  </si>
  <si>
    <t>767 42-4402</t>
  </si>
  <si>
    <t>Montáž a dodávka prosvětlovacích plášťů opláštění, polykarbonát dvoukomorový</t>
  </si>
  <si>
    <t>767 50-MAT1</t>
  </si>
  <si>
    <t>Ocelový nosník UPE 240, dodávka</t>
  </si>
  <si>
    <t>767 50-MAT2</t>
  </si>
  <si>
    <t>Ocelový nosník U140, dodávka</t>
  </si>
  <si>
    <t>767 50-MAT3</t>
  </si>
  <si>
    <t>Plech černý hladký tl.10 mm, dodávka</t>
  </si>
  <si>
    <t>767 50-MAT4</t>
  </si>
  <si>
    <t>Ocel kruhová DN 16 mm, dodávka</t>
  </si>
  <si>
    <t>767 65-7821</t>
  </si>
  <si>
    <t>Kompletní dodávka a montáž posuvné vnitřní dveře1600x2300 mm,provedení viz projekt</t>
  </si>
  <si>
    <t>767 65-7822</t>
  </si>
  <si>
    <t>Kompletní dodávka a montáž posuvné vnější zateplené dveře2100x2800 mm,provedení viz projekt</t>
  </si>
  <si>
    <t>767 65-7823</t>
  </si>
  <si>
    <t>Kompletní dodávka a montáž sekční vrata 3600x3000 mm,elektr pohon, prosvětlovací pás,viz projekt</t>
  </si>
  <si>
    <t>767 99-61R1</t>
  </si>
  <si>
    <t>Dočasné vzpěry ponechávaných konstrukcí při provádění výřezů/zesílení</t>
  </si>
  <si>
    <t>767 99-61R2</t>
  </si>
  <si>
    <t>Vyřezání stávajících částí ocelového skeletu (viz statická část)</t>
  </si>
  <si>
    <t>783 10-2811/00</t>
  </si>
  <si>
    <t>Očištění stávajících ocelových konstrukcí</t>
  </si>
  <si>
    <t>783 12-1142/00</t>
  </si>
  <si>
    <t>Nátěr ocelových konstrukcí syntetický OK 1a+1z+2e</t>
  </si>
  <si>
    <t>Malba penetrace +obroušení podkladu</t>
  </si>
  <si>
    <t>Malba otěruvzdorná, bílá 2x</t>
  </si>
  <si>
    <t>Elektroinstalace</t>
  </si>
  <si>
    <t>797 10-0001</t>
  </si>
  <si>
    <t>Požární bezpečnost</t>
  </si>
  <si>
    <t>797 30-01</t>
  </si>
  <si>
    <t>Náklady na požární bezpečnost dle PBŘS, viz projekt</t>
  </si>
  <si>
    <t>Ing.arch.Vladimírem Smejkalem v 08/2015.</t>
  </si>
  <si>
    <t>Název: Stavební úpravy skladové haly na p.č.st. 270, k.ú.Poučník</t>
  </si>
  <si>
    <t>SO01 Stavební úpravy skladové haly</t>
  </si>
  <si>
    <t>vypracoval: Ing.Vladimír Marhan</t>
  </si>
  <si>
    <t>797 10-0002</t>
  </si>
  <si>
    <t>Montáž svítidel</t>
  </si>
  <si>
    <t>797 10-0003</t>
  </si>
  <si>
    <t>797 10-0004</t>
  </si>
  <si>
    <t>797 10-0005</t>
  </si>
  <si>
    <t>Elektroinstalace - dodávka a montáž dle projektové dokumentace včetně revizní zprávy (mimo svítidel)</t>
  </si>
  <si>
    <t xml:space="preserve">  Slepý rozpočet - SO01</t>
  </si>
  <si>
    <t>Název: 1SLE</t>
  </si>
  <si>
    <t>Stav: Slepý rozpočet</t>
  </si>
  <si>
    <t>Jemnozrnná omítka kamenné drtě 1 mm</t>
  </si>
  <si>
    <t>Lak asfaltový,  dodávka</t>
  </si>
  <si>
    <t>Zář. těl. 2x49W, IP54,Al rám, dodávka</t>
  </si>
  <si>
    <t>Elektrické teplovzdušné topidlo (min.9 kW) + zásuvka + montáž</t>
  </si>
  <si>
    <t>Sálavý stropní/zavěšený topný panel, výkon min.750W, vhodný do protředí , včetně ovládání a montáže</t>
  </si>
  <si>
    <t>Zdi nosné tl.250 mm z přesných tvárnic z autoklávovaného pórobetonu, s dvojitým perem a drážkou a úchopovými kapsami, zděné na tenké plnoplošné maltové lože tl. 1 - 3 mm pomocí zubaté lžíce</t>
  </si>
  <si>
    <t>Překlad systémový pro zdivo z přesných tvárnic z autoklávovaného pórobetonu, tl.250mm , dodávka</t>
  </si>
  <si>
    <t>Vnitřní omítky stěn such směs pro zdivo přesných tvárnic z autoklávovaného pórobetonu, tl 10mm</t>
  </si>
</sst>
</file>

<file path=xl/styles.xml><?xml version="1.0" encoding="utf-8"?>
<styleSheet xmlns="http://schemas.openxmlformats.org/spreadsheetml/2006/main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.0"/>
    <numFmt numFmtId="165" formatCode="#,##0\ _K_č"/>
  </numFmts>
  <fonts count="22">
    <font>
      <sz val="10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2"/>
      <name val="Arial CE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0" xfId="0" applyFont="1"/>
    <xf numFmtId="0" fontId="6" fillId="0" borderId="0" xfId="0" applyFont="1" applyBorder="1"/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Font="1"/>
    <xf numFmtId="0" fontId="0" fillId="0" borderId="0" xfId="0" applyBorder="1"/>
    <xf numFmtId="164" fontId="6" fillId="0" borderId="1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49" fontId="6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2" xfId="0" applyFont="1" applyBorder="1"/>
    <xf numFmtId="0" fontId="6" fillId="0" borderId="3" xfId="0" applyFont="1" applyBorder="1"/>
    <xf numFmtId="165" fontId="6" fillId="0" borderId="1" xfId="0" applyNumberFormat="1" applyFont="1" applyBorder="1"/>
    <xf numFmtId="0" fontId="14" fillId="0" borderId="0" xfId="0" applyFont="1"/>
    <xf numFmtId="49" fontId="14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8" fillId="0" borderId="3" xfId="0" applyFont="1" applyBorder="1"/>
    <xf numFmtId="41" fontId="17" fillId="0" borderId="4" xfId="0" applyNumberFormat="1" applyFont="1" applyBorder="1" applyAlignment="1">
      <alignment/>
    </xf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0" fontId="6" fillId="0" borderId="15" xfId="0" applyFont="1" applyBorder="1"/>
    <xf numFmtId="0" fontId="6" fillId="0" borderId="16" xfId="0" applyFont="1" applyBorder="1"/>
    <xf numFmtId="41" fontId="15" fillId="0" borderId="4" xfId="0" applyNumberFormat="1" applyFont="1" applyBorder="1" applyAlignment="1">
      <alignment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165" fontId="15" fillId="0" borderId="17" xfId="0" applyNumberFormat="1" applyFont="1" applyBorder="1"/>
    <xf numFmtId="0" fontId="16" fillId="0" borderId="9" xfId="0" applyFont="1" applyBorder="1"/>
    <xf numFmtId="0" fontId="16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165" fontId="15" fillId="0" borderId="18" xfId="20" applyNumberFormat="1" applyFont="1" applyBorder="1"/>
    <xf numFmtId="165" fontId="15" fillId="0" borderId="19" xfId="20" applyNumberFormat="1" applyFont="1" applyBorder="1"/>
    <xf numFmtId="3" fontId="3" fillId="0" borderId="20" xfId="0" applyNumberFormat="1" applyFont="1" applyBorder="1" applyAlignment="1">
      <alignment horizontal="right"/>
    </xf>
    <xf numFmtId="3" fontId="3" fillId="0" borderId="19" xfId="20" applyNumberFormat="1" applyFont="1" applyBorder="1" applyAlignment="1">
      <alignment horizontal="right"/>
    </xf>
    <xf numFmtId="3" fontId="3" fillId="0" borderId="21" xfId="20" applyNumberFormat="1" applyFont="1" applyBorder="1" applyAlignment="1">
      <alignment horizontal="right"/>
    </xf>
    <xf numFmtId="0" fontId="20" fillId="0" borderId="5" xfId="0" applyFont="1" applyBorder="1"/>
    <xf numFmtId="0" fontId="14" fillId="0" borderId="13" xfId="0" applyFont="1" applyBorder="1"/>
    <xf numFmtId="0" fontId="14" fillId="0" borderId="14" xfId="0" applyFont="1" applyBorder="1"/>
    <xf numFmtId="49" fontId="0" fillId="0" borderId="0" xfId="0" applyNumberFormat="1" applyFont="1"/>
    <xf numFmtId="0" fontId="10" fillId="0" borderId="0" xfId="0" applyFont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1" xfId="0" applyFont="1" applyBorder="1" applyAlignment="1">
      <alignment wrapText="1"/>
    </xf>
    <xf numFmtId="0" fontId="6" fillId="0" borderId="25" xfId="0" applyFont="1" applyBorder="1"/>
    <xf numFmtId="0" fontId="6" fillId="0" borderId="25" xfId="0" applyFont="1" applyBorder="1" applyAlignment="1">
      <alignment wrapText="1"/>
    </xf>
    <xf numFmtId="164" fontId="6" fillId="0" borderId="25" xfId="0" applyNumberFormat="1" applyFont="1" applyBorder="1"/>
    <xf numFmtId="0" fontId="21" fillId="0" borderId="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workbookViewId="0" topLeftCell="A64">
      <selection activeCell="B104" sqref="B104"/>
    </sheetView>
  </sheetViews>
  <sheetFormatPr defaultColWidth="9.00390625" defaultRowHeight="12.75"/>
  <cols>
    <col min="1" max="1" width="12.25390625" style="0" customWidth="1"/>
    <col min="2" max="2" width="36.125" style="0" customWidth="1"/>
    <col min="3" max="3" width="6.375" style="0" customWidth="1"/>
    <col min="4" max="4" width="7.375" style="0" customWidth="1"/>
    <col min="5" max="5" width="8.375" style="0" customWidth="1"/>
    <col min="6" max="6" width="15.375" style="0" customWidth="1"/>
    <col min="7" max="7" width="16.125" style="21" customWidth="1"/>
  </cols>
  <sheetData>
    <row r="1" ht="15.75">
      <c r="B1" s="1" t="s">
        <v>2</v>
      </c>
    </row>
    <row r="6" ht="33.75">
      <c r="B6" s="3" t="s">
        <v>252</v>
      </c>
    </row>
    <row r="7" ht="21.75" customHeight="1"/>
    <row r="8" ht="21.75" customHeight="1"/>
    <row r="9" ht="21.75" customHeight="1"/>
    <row r="10" spans="2:6" ht="42" customHeight="1">
      <c r="B10" s="80" t="s">
        <v>243</v>
      </c>
      <c r="C10" s="81"/>
      <c r="D10" s="81"/>
      <c r="E10" s="81"/>
      <c r="F10" s="81"/>
    </row>
    <row r="11" spans="2:4" ht="15.75">
      <c r="B11" s="4"/>
      <c r="C11" s="2"/>
      <c r="D11" s="2"/>
    </row>
    <row r="12" ht="20.25" customHeight="1"/>
    <row r="13" ht="16.5" customHeight="1">
      <c r="B13" s="2" t="s">
        <v>3</v>
      </c>
    </row>
    <row r="14" ht="18" customHeight="1">
      <c r="B14" s="10" t="s">
        <v>61</v>
      </c>
    </row>
    <row r="15" ht="18" customHeight="1">
      <c r="B15" s="49" t="s">
        <v>33</v>
      </c>
    </row>
    <row r="16" ht="17.25" customHeight="1"/>
    <row r="17" ht="12.75">
      <c r="B17" s="2" t="s">
        <v>4</v>
      </c>
    </row>
    <row r="18" ht="12.75">
      <c r="B18" t="s">
        <v>253</v>
      </c>
    </row>
    <row r="19" ht="12.75">
      <c r="B19" t="s">
        <v>254</v>
      </c>
    </row>
    <row r="20" ht="12.75">
      <c r="B20" t="s">
        <v>62</v>
      </c>
    </row>
    <row r="21" ht="21.75" customHeight="1"/>
    <row r="22" spans="2:6" ht="12.75">
      <c r="B22" s="20"/>
      <c r="C22" s="15"/>
      <c r="D22" s="15"/>
      <c r="E22" s="15"/>
      <c r="F22" s="11"/>
    </row>
    <row r="23" spans="2:6" ht="12.75">
      <c r="B23" s="20"/>
      <c r="C23" s="15"/>
      <c r="D23" s="15"/>
      <c r="E23" s="15"/>
      <c r="F23" s="11"/>
    </row>
    <row r="24" spans="2:6" ht="12.75">
      <c r="B24" s="20"/>
      <c r="C24" s="15"/>
      <c r="D24" s="15"/>
      <c r="E24" s="15"/>
      <c r="F24" s="11"/>
    </row>
    <row r="25" spans="2:6" ht="12.75">
      <c r="B25" s="20"/>
      <c r="C25" s="15"/>
      <c r="D25" s="15"/>
      <c r="E25" s="15"/>
      <c r="F25" s="11"/>
    </row>
    <row r="26" ht="18">
      <c r="B26" s="8" t="s">
        <v>23</v>
      </c>
    </row>
    <row r="27" spans="2:6" ht="18" customHeight="1">
      <c r="B27" s="35" t="s">
        <v>24</v>
      </c>
      <c r="C27" s="36"/>
      <c r="D27" s="36"/>
      <c r="E27" s="36"/>
      <c r="F27" s="37" t="s">
        <v>21</v>
      </c>
    </row>
    <row r="28" spans="2:6" ht="18" customHeight="1" thickBot="1">
      <c r="B28" s="67" t="s">
        <v>244</v>
      </c>
      <c r="C28" s="68"/>
      <c r="D28" s="68"/>
      <c r="E28" s="69"/>
      <c r="F28" s="38">
        <f>F65</f>
        <v>0</v>
      </c>
    </row>
    <row r="29" spans="2:6" ht="18" customHeight="1">
      <c r="B29" s="41" t="s">
        <v>0</v>
      </c>
      <c r="C29" s="42"/>
      <c r="D29" s="42"/>
      <c r="E29" s="43"/>
      <c r="F29" s="64">
        <f>SUM(F28:F28)</f>
        <v>0</v>
      </c>
    </row>
    <row r="30" spans="2:6" ht="18" customHeight="1">
      <c r="B30" s="44" t="s">
        <v>58</v>
      </c>
      <c r="C30" s="39"/>
      <c r="D30" s="39"/>
      <c r="E30" s="40"/>
      <c r="F30" s="65">
        <f>F29*0.21</f>
        <v>0</v>
      </c>
    </row>
    <row r="31" spans="2:6" ht="18" customHeight="1" thickBot="1">
      <c r="B31" s="45" t="s">
        <v>1</v>
      </c>
      <c r="C31" s="46"/>
      <c r="D31" s="46"/>
      <c r="E31" s="47"/>
      <c r="F31" s="66">
        <f>F29+F30</f>
        <v>0</v>
      </c>
    </row>
    <row r="32" spans="2:6" ht="12.75">
      <c r="B32" s="20"/>
      <c r="C32" s="15"/>
      <c r="D32" s="15"/>
      <c r="E32" s="15"/>
      <c r="F32" s="11"/>
    </row>
    <row r="33" spans="2:6" ht="12.75">
      <c r="B33" s="20"/>
      <c r="C33" s="15"/>
      <c r="D33" s="15"/>
      <c r="E33" s="15"/>
      <c r="F33" s="11"/>
    </row>
    <row r="34" spans="2:6" ht="12.75">
      <c r="B34" s="20"/>
      <c r="C34" s="15"/>
      <c r="D34" s="15"/>
      <c r="E34" s="15"/>
      <c r="F34" s="11"/>
    </row>
    <row r="35" spans="2:7" ht="13.5" customHeight="1">
      <c r="B35" s="70" t="s">
        <v>60</v>
      </c>
      <c r="C35" s="31"/>
      <c r="D35" s="31"/>
      <c r="E35" s="31"/>
      <c r="F35" s="31"/>
      <c r="G35" s="71"/>
    </row>
    <row r="36" spans="2:6" ht="13.5" customHeight="1">
      <c r="B36" s="32" t="s">
        <v>242</v>
      </c>
      <c r="C36" s="31"/>
      <c r="D36" s="31"/>
      <c r="E36" s="31"/>
      <c r="F36" s="31"/>
    </row>
    <row r="37" spans="2:6" ht="13.5" customHeight="1">
      <c r="B37" s="32"/>
      <c r="C37" s="31"/>
      <c r="D37" s="31"/>
      <c r="E37" s="31"/>
      <c r="F37" s="31"/>
    </row>
    <row r="38" spans="2:6" ht="13.5" customHeight="1">
      <c r="B38" s="20"/>
      <c r="C38" s="15"/>
      <c r="D38" s="15"/>
      <c r="E38" s="15"/>
      <c r="F38" s="11"/>
    </row>
    <row r="39" spans="2:6" ht="13.5" customHeight="1">
      <c r="B39" s="20"/>
      <c r="C39" s="15"/>
      <c r="D39" s="15"/>
      <c r="E39" s="15"/>
      <c r="F39" s="11"/>
    </row>
    <row r="40" spans="2:6" ht="13.5" customHeight="1">
      <c r="B40" s="20"/>
      <c r="C40" s="15"/>
      <c r="D40" s="15"/>
      <c r="E40" s="15"/>
      <c r="F40" s="11"/>
    </row>
    <row r="41" spans="2:6" ht="13.5" customHeight="1">
      <c r="B41" s="20"/>
      <c r="C41" s="15"/>
      <c r="D41" s="15"/>
      <c r="E41" s="15"/>
      <c r="F41" s="11"/>
    </row>
    <row r="42" spans="2:6" ht="13.5" customHeight="1">
      <c r="B42" s="20"/>
      <c r="C42" s="15"/>
      <c r="D42" s="15"/>
      <c r="E42" s="15"/>
      <c r="F42" s="11"/>
    </row>
    <row r="43" spans="2:6" ht="13.5" customHeight="1">
      <c r="B43" s="20"/>
      <c r="C43" s="15"/>
      <c r="D43" s="15"/>
      <c r="E43" s="15"/>
      <c r="F43" s="11"/>
    </row>
    <row r="44" ht="21" customHeight="1">
      <c r="B44" s="4" t="s">
        <v>16</v>
      </c>
    </row>
    <row r="45" spans="2:6" ht="12.75">
      <c r="B45" s="34" t="s">
        <v>20</v>
      </c>
      <c r="C45" s="48"/>
      <c r="D45" s="48"/>
      <c r="E45" s="50"/>
      <c r="F45" s="6" t="s">
        <v>21</v>
      </c>
    </row>
    <row r="46" spans="2:6" ht="12.75">
      <c r="B46" s="28" t="s">
        <v>63</v>
      </c>
      <c r="C46" s="29"/>
      <c r="D46" s="29"/>
      <c r="E46" s="33"/>
      <c r="F46" s="30">
        <f>F73</f>
        <v>0</v>
      </c>
    </row>
    <row r="47" spans="2:6" ht="12.75">
      <c r="B47" s="51" t="s">
        <v>76</v>
      </c>
      <c r="C47" s="73"/>
      <c r="D47" s="73"/>
      <c r="E47" s="74"/>
      <c r="F47" s="30">
        <f>F81</f>
        <v>0</v>
      </c>
    </row>
    <row r="48" spans="2:6" ht="12.75">
      <c r="B48" s="28" t="s">
        <v>34</v>
      </c>
      <c r="C48" s="29"/>
      <c r="D48" s="29"/>
      <c r="E48" s="33"/>
      <c r="F48" s="30">
        <f>F89</f>
        <v>0</v>
      </c>
    </row>
    <row r="49" spans="2:6" ht="12.75">
      <c r="B49" s="51" t="s">
        <v>95</v>
      </c>
      <c r="C49" s="73"/>
      <c r="D49" s="73"/>
      <c r="E49" s="74"/>
      <c r="F49" s="30">
        <f>F96</f>
        <v>0</v>
      </c>
    </row>
    <row r="50" spans="2:6" ht="12.75">
      <c r="B50" s="28" t="s">
        <v>35</v>
      </c>
      <c r="C50" s="29"/>
      <c r="D50" s="29"/>
      <c r="E50" s="33"/>
      <c r="F50" s="30">
        <f>F103</f>
        <v>0</v>
      </c>
    </row>
    <row r="51" spans="2:6" ht="12.75">
      <c r="B51" s="51" t="s">
        <v>42</v>
      </c>
      <c r="C51" s="73"/>
      <c r="D51" s="73"/>
      <c r="E51" s="74"/>
      <c r="F51" s="30">
        <f>F112</f>
        <v>0</v>
      </c>
    </row>
    <row r="52" spans="2:6" ht="12.75">
      <c r="B52" s="28" t="s">
        <v>121</v>
      </c>
      <c r="C52" s="29"/>
      <c r="D52" s="29"/>
      <c r="E52" s="33"/>
      <c r="F52" s="30">
        <f>F124</f>
        <v>0</v>
      </c>
    </row>
    <row r="53" spans="2:6" ht="12.75">
      <c r="B53" s="51" t="s">
        <v>25</v>
      </c>
      <c r="C53" s="73"/>
      <c r="D53" s="73"/>
      <c r="E53" s="74"/>
      <c r="F53" s="30">
        <f>F138</f>
        <v>0</v>
      </c>
    </row>
    <row r="54" spans="2:6" ht="12.75">
      <c r="B54" s="28" t="s">
        <v>43</v>
      </c>
      <c r="C54" s="29"/>
      <c r="D54" s="29"/>
      <c r="E54" s="33"/>
      <c r="F54" s="30">
        <f>F141</f>
        <v>0</v>
      </c>
    </row>
    <row r="55" spans="2:6" ht="12.75">
      <c r="B55" s="51" t="s">
        <v>26</v>
      </c>
      <c r="C55" s="73"/>
      <c r="D55" s="73"/>
      <c r="E55" s="74"/>
      <c r="F55" s="30">
        <f>F144</f>
        <v>0</v>
      </c>
    </row>
    <row r="56" spans="2:6" ht="12.75">
      <c r="B56" s="28" t="s">
        <v>47</v>
      </c>
      <c r="C56" s="29"/>
      <c r="D56" s="29"/>
      <c r="E56" s="33"/>
      <c r="F56" s="30">
        <f>F163</f>
        <v>0</v>
      </c>
    </row>
    <row r="57" spans="2:6" ht="12.75">
      <c r="B57" s="51" t="s">
        <v>183</v>
      </c>
      <c r="C57" s="73"/>
      <c r="D57" s="73"/>
      <c r="E57" s="74"/>
      <c r="F57" s="30">
        <f>F172</f>
        <v>0</v>
      </c>
    </row>
    <row r="58" spans="2:6" ht="12.75">
      <c r="B58" s="28" t="s">
        <v>44</v>
      </c>
      <c r="C58" s="29"/>
      <c r="D58" s="29"/>
      <c r="E58" s="33"/>
      <c r="F58" s="30">
        <f>F175</f>
        <v>0</v>
      </c>
    </row>
    <row r="59" spans="2:6" ht="12.75">
      <c r="B59" s="51" t="s">
        <v>50</v>
      </c>
      <c r="C59" s="9"/>
      <c r="D59" s="9"/>
      <c r="E59" s="52"/>
      <c r="F59" s="30">
        <f>F181</f>
        <v>0</v>
      </c>
    </row>
    <row r="60" spans="2:6" ht="12.75">
      <c r="B60" s="28" t="s">
        <v>59</v>
      </c>
      <c r="C60" s="29"/>
      <c r="D60" s="29"/>
      <c r="E60" s="33"/>
      <c r="F60" s="30">
        <f>F202</f>
        <v>0</v>
      </c>
    </row>
    <row r="61" spans="2:6" ht="12.75">
      <c r="B61" s="51" t="s">
        <v>39</v>
      </c>
      <c r="C61" s="9"/>
      <c r="D61" s="9"/>
      <c r="E61" s="52"/>
      <c r="F61" s="30">
        <f>F206</f>
        <v>0</v>
      </c>
    </row>
    <row r="62" spans="2:6" ht="12.75">
      <c r="B62" s="28" t="s">
        <v>237</v>
      </c>
      <c r="C62" s="29"/>
      <c r="D62" s="29"/>
      <c r="E62" s="33"/>
      <c r="F62" s="30">
        <f>F210</f>
        <v>0</v>
      </c>
    </row>
    <row r="63" spans="2:6" ht="12.75">
      <c r="B63" s="72" t="s">
        <v>239</v>
      </c>
      <c r="C63" s="73"/>
      <c r="D63" s="73"/>
      <c r="E63" s="74"/>
      <c r="F63" s="30">
        <f>F217</f>
        <v>0</v>
      </c>
    </row>
    <row r="64" spans="2:6" ht="13.5" thickBot="1">
      <c r="B64" s="28" t="s">
        <v>17</v>
      </c>
      <c r="C64" s="29"/>
      <c r="D64" s="29"/>
      <c r="E64" s="33"/>
      <c r="F64" s="30">
        <f>F220</f>
        <v>0</v>
      </c>
    </row>
    <row r="65" spans="2:6" ht="18" customHeight="1">
      <c r="B65" s="54" t="s">
        <v>0</v>
      </c>
      <c r="C65" s="55"/>
      <c r="D65" s="55"/>
      <c r="E65" s="56"/>
      <c r="F65" s="57">
        <f>SUM(F46:F64)</f>
        <v>0</v>
      </c>
    </row>
    <row r="66" spans="2:6" ht="18" customHeight="1">
      <c r="B66" s="58" t="s">
        <v>58</v>
      </c>
      <c r="C66" s="36"/>
      <c r="D66" s="36"/>
      <c r="E66" s="53"/>
      <c r="F66" s="63">
        <f>F65*0.21</f>
        <v>0</v>
      </c>
    </row>
    <row r="67" spans="2:6" ht="18" customHeight="1" thickBot="1">
      <c r="B67" s="59" t="s">
        <v>1</v>
      </c>
      <c r="C67" s="60"/>
      <c r="D67" s="60"/>
      <c r="E67" s="61"/>
      <c r="F67" s="62">
        <f>F65+F66</f>
        <v>0</v>
      </c>
    </row>
    <row r="68" spans="2:6" ht="12.75">
      <c r="B68" s="20"/>
      <c r="C68" s="15"/>
      <c r="D68" s="15"/>
      <c r="E68" s="15"/>
      <c r="F68" s="11"/>
    </row>
    <row r="69" spans="2:6" ht="12.75">
      <c r="B69" s="20"/>
      <c r="C69" s="15"/>
      <c r="D69" s="15"/>
      <c r="E69" s="15"/>
      <c r="F69" s="11"/>
    </row>
    <row r="70" ht="12.75">
      <c r="B70" s="2" t="s">
        <v>19</v>
      </c>
    </row>
    <row r="71" spans="1:7" ht="22.5">
      <c r="A71" s="5" t="s">
        <v>15</v>
      </c>
      <c r="B71" s="5" t="s">
        <v>5</v>
      </c>
      <c r="C71" s="5" t="s">
        <v>6</v>
      </c>
      <c r="D71" s="6" t="s">
        <v>7</v>
      </c>
      <c r="E71" s="7" t="s">
        <v>9</v>
      </c>
      <c r="F71" s="7" t="s">
        <v>8</v>
      </c>
      <c r="G71" s="22"/>
    </row>
    <row r="72" spans="1:7" ht="12.75">
      <c r="A72" s="9"/>
      <c r="B72" s="9"/>
      <c r="C72" s="9"/>
      <c r="D72" s="13"/>
      <c r="E72" s="14"/>
      <c r="F72" s="14"/>
      <c r="G72" s="22"/>
    </row>
    <row r="73" spans="1:8" s="2" customFormat="1" ht="12.75">
      <c r="A73" s="11"/>
      <c r="B73" s="12" t="s">
        <v>63</v>
      </c>
      <c r="C73" s="11"/>
      <c r="D73" s="11"/>
      <c r="E73" s="9"/>
      <c r="F73" s="18">
        <f>SUM(F74:F79)</f>
        <v>0</v>
      </c>
      <c r="G73" s="26"/>
      <c r="H73" s="24"/>
    </row>
    <row r="74" spans="1:8" ht="12.75">
      <c r="A74" s="5" t="s">
        <v>64</v>
      </c>
      <c r="B74" s="5" t="s">
        <v>65</v>
      </c>
      <c r="C74" s="5" t="s">
        <v>13</v>
      </c>
      <c r="D74" s="5">
        <v>4.9</v>
      </c>
      <c r="E74" s="5"/>
      <c r="F74" s="17">
        <f>D74*E74</f>
        <v>0</v>
      </c>
      <c r="G74" s="23"/>
      <c r="H74" s="16"/>
    </row>
    <row r="75" spans="1:8" ht="12.75">
      <c r="A75" s="5" t="s">
        <v>66</v>
      </c>
      <c r="B75" s="5" t="s">
        <v>67</v>
      </c>
      <c r="C75" s="5" t="s">
        <v>13</v>
      </c>
      <c r="D75" s="5">
        <v>4.9</v>
      </c>
      <c r="E75" s="5"/>
      <c r="F75" s="17">
        <f aca="true" t="shared" si="0" ref="F75:F147">D75*E75</f>
        <v>0</v>
      </c>
      <c r="G75" s="23"/>
      <c r="H75" s="16"/>
    </row>
    <row r="76" spans="1:8" ht="12.75">
      <c r="A76" s="5" t="s">
        <v>68</v>
      </c>
      <c r="B76" s="5" t="s">
        <v>69</v>
      </c>
      <c r="C76" s="5" t="s">
        <v>13</v>
      </c>
      <c r="D76" s="5">
        <v>4.9</v>
      </c>
      <c r="E76" s="5"/>
      <c r="F76" s="17">
        <f t="shared" si="0"/>
        <v>0</v>
      </c>
      <c r="G76" s="23"/>
      <c r="H76" s="16"/>
    </row>
    <row r="77" spans="1:8" s="2" customFormat="1" ht="12.75">
      <c r="A77" s="5" t="s">
        <v>70</v>
      </c>
      <c r="B77" s="5" t="s">
        <v>71</v>
      </c>
      <c r="C77" s="5" t="s">
        <v>13</v>
      </c>
      <c r="D77" s="5">
        <v>4.9</v>
      </c>
      <c r="E77" s="5"/>
      <c r="F77" s="17">
        <f t="shared" si="0"/>
        <v>0</v>
      </c>
      <c r="G77" s="26"/>
      <c r="H77" s="24"/>
    </row>
    <row r="78" spans="1:8" ht="12.75">
      <c r="A78" s="5" t="s">
        <v>72</v>
      </c>
      <c r="B78" s="5" t="s">
        <v>73</v>
      </c>
      <c r="C78" s="5" t="s">
        <v>13</v>
      </c>
      <c r="D78" s="5">
        <v>4.9</v>
      </c>
      <c r="E78" s="5"/>
      <c r="F78" s="17">
        <f t="shared" si="0"/>
        <v>0</v>
      </c>
      <c r="G78" s="23"/>
      <c r="H78" s="16"/>
    </row>
    <row r="79" spans="1:8" ht="12.75">
      <c r="A79" s="5" t="s">
        <v>74</v>
      </c>
      <c r="B79" s="5" t="s">
        <v>75</v>
      </c>
      <c r="C79" s="5" t="s">
        <v>13</v>
      </c>
      <c r="D79" s="5">
        <v>4.9</v>
      </c>
      <c r="E79" s="5"/>
      <c r="F79" s="17">
        <f t="shared" si="0"/>
        <v>0</v>
      </c>
      <c r="G79" s="23"/>
      <c r="H79" s="16"/>
    </row>
    <row r="80" spans="1:8" ht="12.75">
      <c r="A80" s="11"/>
      <c r="B80" s="11"/>
      <c r="C80" s="11"/>
      <c r="D80" s="11"/>
      <c r="E80" s="9"/>
      <c r="F80" s="19"/>
      <c r="G80" s="23"/>
      <c r="H80" s="16"/>
    </row>
    <row r="81" spans="1:8" s="2" customFormat="1" ht="12.75">
      <c r="A81" s="12"/>
      <c r="B81" s="12" t="s">
        <v>76</v>
      </c>
      <c r="C81" s="12"/>
      <c r="D81" s="12"/>
      <c r="E81" s="25"/>
      <c r="F81" s="18">
        <f>SUM(F82:F87)</f>
        <v>0</v>
      </c>
      <c r="G81" s="27"/>
      <c r="H81" s="24"/>
    </row>
    <row r="82" spans="1:8" s="2" customFormat="1" ht="12.75">
      <c r="A82" s="5" t="s">
        <v>77</v>
      </c>
      <c r="B82" s="5" t="s">
        <v>78</v>
      </c>
      <c r="C82" s="5" t="s">
        <v>13</v>
      </c>
      <c r="D82" s="5">
        <v>6.1</v>
      </c>
      <c r="E82" s="5"/>
      <c r="F82" s="17">
        <f t="shared" si="0"/>
        <v>0</v>
      </c>
      <c r="G82" s="27"/>
      <c r="H82" s="24"/>
    </row>
    <row r="83" spans="1:8" s="2" customFormat="1" ht="12.75">
      <c r="A83" s="5" t="s">
        <v>79</v>
      </c>
      <c r="B83" s="5" t="s">
        <v>80</v>
      </c>
      <c r="C83" s="5" t="s">
        <v>10</v>
      </c>
      <c r="D83" s="5">
        <v>9</v>
      </c>
      <c r="E83" s="5"/>
      <c r="F83" s="17">
        <f t="shared" si="0"/>
        <v>0</v>
      </c>
      <c r="G83" s="27"/>
      <c r="H83" s="24"/>
    </row>
    <row r="84" spans="1:8" s="2" customFormat="1" ht="12.75">
      <c r="A84" s="5" t="s">
        <v>81</v>
      </c>
      <c r="B84" s="5" t="s">
        <v>82</v>
      </c>
      <c r="C84" s="5" t="s">
        <v>10</v>
      </c>
      <c r="D84" s="5">
        <v>9</v>
      </c>
      <c r="E84" s="5"/>
      <c r="F84" s="17">
        <f t="shared" si="0"/>
        <v>0</v>
      </c>
      <c r="G84" s="27"/>
      <c r="H84" s="24"/>
    </row>
    <row r="85" spans="1:8" s="2" customFormat="1" ht="12.75">
      <c r="A85" s="5" t="s">
        <v>83</v>
      </c>
      <c r="B85" s="5" t="s">
        <v>84</v>
      </c>
      <c r="C85" s="5" t="s">
        <v>12</v>
      </c>
      <c r="D85" s="5">
        <v>0.24</v>
      </c>
      <c r="E85" s="5"/>
      <c r="F85" s="17">
        <f t="shared" si="0"/>
        <v>0</v>
      </c>
      <c r="G85" s="27"/>
      <c r="H85" s="24"/>
    </row>
    <row r="86" spans="1:8" s="2" customFormat="1" ht="22.5">
      <c r="A86" s="5" t="s">
        <v>85</v>
      </c>
      <c r="B86" s="75" t="s">
        <v>86</v>
      </c>
      <c r="C86" s="5" t="s">
        <v>10</v>
      </c>
      <c r="D86" s="5">
        <v>34.2</v>
      </c>
      <c r="E86" s="5"/>
      <c r="F86" s="17">
        <f t="shared" si="0"/>
        <v>0</v>
      </c>
      <c r="G86" s="27"/>
      <c r="H86" s="24"/>
    </row>
    <row r="87" spans="1:8" s="2" customFormat="1" ht="12.75">
      <c r="A87" s="5" t="s">
        <v>87</v>
      </c>
      <c r="B87" s="5" t="s">
        <v>88</v>
      </c>
      <c r="C87" s="5" t="s">
        <v>12</v>
      </c>
      <c r="D87" s="5">
        <v>29.65</v>
      </c>
      <c r="E87" s="5"/>
      <c r="F87" s="17">
        <f t="shared" si="0"/>
        <v>0</v>
      </c>
      <c r="G87" s="27"/>
      <c r="H87" s="24"/>
    </row>
    <row r="88" spans="1:8" s="2" customFormat="1" ht="12.75">
      <c r="A88" s="11"/>
      <c r="B88" s="11"/>
      <c r="C88" s="11"/>
      <c r="D88" s="11"/>
      <c r="E88" s="9"/>
      <c r="F88" s="19"/>
      <c r="G88" s="27"/>
      <c r="H88" s="24"/>
    </row>
    <row r="89" spans="1:8" s="2" customFormat="1" ht="12.75">
      <c r="A89" s="12"/>
      <c r="B89" s="12" t="s">
        <v>34</v>
      </c>
      <c r="C89" s="12"/>
      <c r="D89" s="12"/>
      <c r="E89" s="25"/>
      <c r="F89" s="18">
        <f>SUM(F90:F94)</f>
        <v>0</v>
      </c>
      <c r="G89" s="27"/>
      <c r="H89" s="24"/>
    </row>
    <row r="90" spans="1:8" s="2" customFormat="1" ht="56.25">
      <c r="A90" s="5" t="s">
        <v>89</v>
      </c>
      <c r="B90" s="75" t="s">
        <v>260</v>
      </c>
      <c r="C90" s="5" t="s">
        <v>13</v>
      </c>
      <c r="D90" s="5">
        <v>26.6</v>
      </c>
      <c r="E90" s="5"/>
      <c r="F90" s="17">
        <f t="shared" si="0"/>
        <v>0</v>
      </c>
      <c r="G90" s="27"/>
      <c r="H90" s="24"/>
    </row>
    <row r="91" spans="1:8" ht="12.75">
      <c r="A91" s="5" t="s">
        <v>90</v>
      </c>
      <c r="B91" s="5" t="s">
        <v>91</v>
      </c>
      <c r="C91" s="5" t="s">
        <v>38</v>
      </c>
      <c r="D91" s="5">
        <v>2</v>
      </c>
      <c r="E91" s="5"/>
      <c r="F91" s="17">
        <f t="shared" si="0"/>
        <v>0</v>
      </c>
      <c r="G91" s="23"/>
      <c r="H91" s="16"/>
    </row>
    <row r="92" spans="1:8" ht="22.5">
      <c r="A92" s="5" t="s">
        <v>92</v>
      </c>
      <c r="B92" s="75" t="s">
        <v>93</v>
      </c>
      <c r="C92" s="5" t="s">
        <v>38</v>
      </c>
      <c r="D92" s="5">
        <v>6</v>
      </c>
      <c r="E92" s="5"/>
      <c r="F92" s="17">
        <f t="shared" si="0"/>
        <v>0</v>
      </c>
      <c r="G92" s="23"/>
      <c r="H92" s="16"/>
    </row>
    <row r="93" spans="1:8" ht="22.5" customHeight="1">
      <c r="A93" s="5" t="s">
        <v>94</v>
      </c>
      <c r="B93" s="75" t="s">
        <v>261</v>
      </c>
      <c r="C93" s="5" t="s">
        <v>38</v>
      </c>
      <c r="D93" s="5">
        <v>2</v>
      </c>
      <c r="E93" s="5"/>
      <c r="F93" s="17">
        <f t="shared" si="0"/>
        <v>0</v>
      </c>
      <c r="G93" s="23"/>
      <c r="H93" s="16"/>
    </row>
    <row r="94" spans="1:8" s="2" customFormat="1" ht="12.75">
      <c r="A94" s="5" t="s">
        <v>87</v>
      </c>
      <c r="B94" s="5" t="s">
        <v>88</v>
      </c>
      <c r="C94" s="5" t="s">
        <v>12</v>
      </c>
      <c r="D94" s="5">
        <v>19.68</v>
      </c>
      <c r="E94" s="5"/>
      <c r="F94" s="17">
        <f t="shared" si="0"/>
        <v>0</v>
      </c>
      <c r="G94" s="26"/>
      <c r="H94" s="24"/>
    </row>
    <row r="95" spans="1:8" s="2" customFormat="1" ht="12.75">
      <c r="A95" s="11"/>
      <c r="B95" s="11"/>
      <c r="C95" s="11"/>
      <c r="D95" s="11"/>
      <c r="E95" s="9"/>
      <c r="F95" s="19"/>
      <c r="G95" s="26"/>
      <c r="H95" s="24"/>
    </row>
    <row r="96" spans="1:8" s="2" customFormat="1" ht="12.75">
      <c r="A96" s="12"/>
      <c r="B96" s="12" t="s">
        <v>95</v>
      </c>
      <c r="C96" s="12"/>
      <c r="D96" s="12"/>
      <c r="E96" s="25"/>
      <c r="F96" s="18">
        <f>SUM(F97:F101)</f>
        <v>0</v>
      </c>
      <c r="G96" s="26"/>
      <c r="H96" s="24"/>
    </row>
    <row r="97" spans="1:8" ht="12.75">
      <c r="A97" s="5" t="s">
        <v>96</v>
      </c>
      <c r="B97" s="5" t="s">
        <v>97</v>
      </c>
      <c r="C97" s="5" t="s">
        <v>13</v>
      </c>
      <c r="D97" s="5">
        <v>2.1</v>
      </c>
      <c r="E97" s="5"/>
      <c r="F97" s="17">
        <f t="shared" si="0"/>
        <v>0</v>
      </c>
      <c r="G97" s="23"/>
      <c r="H97" s="16"/>
    </row>
    <row r="98" spans="1:8" s="2" customFormat="1" ht="12.75">
      <c r="A98" s="5" t="s">
        <v>98</v>
      </c>
      <c r="B98" s="5" t="s">
        <v>99</v>
      </c>
      <c r="C98" s="5" t="s">
        <v>10</v>
      </c>
      <c r="D98" s="5">
        <v>16.7</v>
      </c>
      <c r="E98" s="5"/>
      <c r="F98" s="17">
        <f t="shared" si="0"/>
        <v>0</v>
      </c>
      <c r="G98" s="26"/>
      <c r="H98" s="24"/>
    </row>
    <row r="99" spans="1:8" s="2" customFormat="1" ht="12.75">
      <c r="A99" s="5" t="s">
        <v>100</v>
      </c>
      <c r="B99" s="5" t="s">
        <v>101</v>
      </c>
      <c r="C99" s="5" t="s">
        <v>10</v>
      </c>
      <c r="D99" s="5">
        <v>16.7</v>
      </c>
      <c r="E99" s="5"/>
      <c r="F99" s="17">
        <f t="shared" si="0"/>
        <v>0</v>
      </c>
      <c r="G99" s="26"/>
      <c r="H99" s="24"/>
    </row>
    <row r="100" spans="1:8" s="2" customFormat="1" ht="12.75">
      <c r="A100" s="5" t="s">
        <v>102</v>
      </c>
      <c r="B100" s="5" t="s">
        <v>103</v>
      </c>
      <c r="C100" s="5" t="s">
        <v>12</v>
      </c>
      <c r="D100" s="5">
        <v>0.17</v>
      </c>
      <c r="E100" s="5"/>
      <c r="F100" s="17">
        <f t="shared" si="0"/>
        <v>0</v>
      </c>
      <c r="G100" s="26"/>
      <c r="H100" s="24"/>
    </row>
    <row r="101" spans="1:8" s="2" customFormat="1" ht="12.75">
      <c r="A101" s="5" t="s">
        <v>87</v>
      </c>
      <c r="B101" s="5" t="s">
        <v>88</v>
      </c>
      <c r="C101" s="5" t="s">
        <v>12</v>
      </c>
      <c r="D101" s="5">
        <v>5.35</v>
      </c>
      <c r="E101" s="5"/>
      <c r="F101" s="17">
        <f t="shared" si="0"/>
        <v>0</v>
      </c>
      <c r="G101" s="26"/>
      <c r="H101" s="24"/>
    </row>
    <row r="102" spans="1:8" s="2" customFormat="1" ht="12.75">
      <c r="A102" s="11"/>
      <c r="B102" s="11"/>
      <c r="C102" s="11"/>
      <c r="D102" s="11"/>
      <c r="E102" s="9"/>
      <c r="F102" s="19"/>
      <c r="G102" s="26"/>
      <c r="H102" s="24"/>
    </row>
    <row r="103" spans="1:8" s="2" customFormat="1" ht="12.75">
      <c r="A103" s="12"/>
      <c r="B103" s="12" t="s">
        <v>35</v>
      </c>
      <c r="C103" s="12"/>
      <c r="D103" s="12"/>
      <c r="E103" s="25"/>
      <c r="F103" s="18">
        <f>SUM(F104:F110)</f>
        <v>0</v>
      </c>
      <c r="G103" s="26"/>
      <c r="H103" s="24"/>
    </row>
    <row r="104" spans="1:8" s="2" customFormat="1" ht="22.5" customHeight="1">
      <c r="A104" s="5" t="s">
        <v>104</v>
      </c>
      <c r="B104" s="75" t="s">
        <v>262</v>
      </c>
      <c r="C104" s="5" t="s">
        <v>10</v>
      </c>
      <c r="D104" s="5">
        <v>214</v>
      </c>
      <c r="E104" s="5"/>
      <c r="F104" s="17">
        <f t="shared" si="0"/>
        <v>0</v>
      </c>
      <c r="G104" s="26"/>
      <c r="H104" s="24"/>
    </row>
    <row r="105" spans="1:8" s="2" customFormat="1" ht="12.75">
      <c r="A105" s="5" t="s">
        <v>105</v>
      </c>
      <c r="B105" s="5" t="s">
        <v>106</v>
      </c>
      <c r="C105" s="5" t="s">
        <v>10</v>
      </c>
      <c r="D105" s="5">
        <v>20</v>
      </c>
      <c r="E105" s="5"/>
      <c r="F105" s="17">
        <f t="shared" si="0"/>
        <v>0</v>
      </c>
      <c r="G105" s="26"/>
      <c r="H105" s="24"/>
    </row>
    <row r="106" spans="1:8" s="2" customFormat="1" ht="22.5">
      <c r="A106" s="5" t="s">
        <v>107</v>
      </c>
      <c r="B106" s="75" t="s">
        <v>108</v>
      </c>
      <c r="C106" s="5" t="s">
        <v>10</v>
      </c>
      <c r="D106" s="5">
        <v>20</v>
      </c>
      <c r="E106" s="5"/>
      <c r="F106" s="17">
        <f t="shared" si="0"/>
        <v>0</v>
      </c>
      <c r="G106" s="26"/>
      <c r="H106" s="24"/>
    </row>
    <row r="107" spans="1:8" s="2" customFormat="1" ht="22.5">
      <c r="A107" s="5" t="s">
        <v>109</v>
      </c>
      <c r="B107" s="75" t="s">
        <v>110</v>
      </c>
      <c r="C107" s="5" t="s">
        <v>10</v>
      </c>
      <c r="D107" s="5">
        <v>63</v>
      </c>
      <c r="E107" s="5"/>
      <c r="F107" s="17">
        <f t="shared" si="0"/>
        <v>0</v>
      </c>
      <c r="G107" s="26"/>
      <c r="H107" s="24"/>
    </row>
    <row r="108" spans="1:8" s="2" customFormat="1" ht="22.5">
      <c r="A108" s="5" t="s">
        <v>51</v>
      </c>
      <c r="B108" s="75" t="s">
        <v>111</v>
      </c>
      <c r="C108" s="5" t="s">
        <v>10</v>
      </c>
      <c r="D108" s="5">
        <v>87.2</v>
      </c>
      <c r="E108" s="5"/>
      <c r="F108" s="17">
        <f t="shared" si="0"/>
        <v>0</v>
      </c>
      <c r="G108" s="26"/>
      <c r="H108" s="24"/>
    </row>
    <row r="109" spans="1:8" s="2" customFormat="1" ht="12.75">
      <c r="A109" s="5" t="s">
        <v>52</v>
      </c>
      <c r="B109" s="5" t="s">
        <v>112</v>
      </c>
      <c r="C109" s="5" t="s">
        <v>10</v>
      </c>
      <c r="D109" s="5">
        <v>87.2</v>
      </c>
      <c r="E109" s="5"/>
      <c r="F109" s="17">
        <f t="shared" si="0"/>
        <v>0</v>
      </c>
      <c r="G109" s="26"/>
      <c r="H109" s="24"/>
    </row>
    <row r="110" spans="1:8" s="2" customFormat="1" ht="12.75">
      <c r="A110" s="5" t="s">
        <v>87</v>
      </c>
      <c r="B110" s="5" t="s">
        <v>88</v>
      </c>
      <c r="C110" s="5" t="s">
        <v>12</v>
      </c>
      <c r="D110" s="5">
        <v>4.11</v>
      </c>
      <c r="E110" s="5"/>
      <c r="F110" s="17">
        <f t="shared" si="0"/>
        <v>0</v>
      </c>
      <c r="G110" s="26"/>
      <c r="H110" s="24"/>
    </row>
    <row r="111" spans="1:8" s="2" customFormat="1" ht="12.75">
      <c r="A111" s="11"/>
      <c r="B111" s="11"/>
      <c r="C111" s="11"/>
      <c r="D111" s="11"/>
      <c r="E111" s="9"/>
      <c r="F111" s="19"/>
      <c r="G111" s="26"/>
      <c r="H111" s="24"/>
    </row>
    <row r="112" spans="1:8" s="2" customFormat="1" ht="12.75">
      <c r="A112" s="12"/>
      <c r="B112" s="12" t="s">
        <v>42</v>
      </c>
      <c r="C112" s="12"/>
      <c r="D112" s="12"/>
      <c r="E112" s="25"/>
      <c r="F112" s="18">
        <f>SUM(F113:F122)</f>
        <v>0</v>
      </c>
      <c r="G112" s="26"/>
      <c r="H112" s="24"/>
    </row>
    <row r="113" spans="1:8" s="2" customFormat="1" ht="12.75">
      <c r="A113" s="5" t="s">
        <v>105</v>
      </c>
      <c r="B113" s="5" t="s">
        <v>106</v>
      </c>
      <c r="C113" s="5" t="s">
        <v>10</v>
      </c>
      <c r="D113" s="5">
        <v>20</v>
      </c>
      <c r="E113" s="5"/>
      <c r="F113" s="17">
        <f t="shared" si="0"/>
        <v>0</v>
      </c>
      <c r="G113" s="26"/>
      <c r="H113" s="24"/>
    </row>
    <row r="114" spans="1:8" s="2" customFormat="1" ht="12.75">
      <c r="A114" s="5" t="s">
        <v>113</v>
      </c>
      <c r="B114" s="5" t="s">
        <v>114</v>
      </c>
      <c r="C114" s="5" t="s">
        <v>10</v>
      </c>
      <c r="D114" s="5">
        <v>6</v>
      </c>
      <c r="E114" s="5"/>
      <c r="F114" s="17">
        <f t="shared" si="0"/>
        <v>0</v>
      </c>
      <c r="G114" s="26"/>
      <c r="H114" s="24"/>
    </row>
    <row r="115" spans="1:8" s="2" customFormat="1" ht="22.5">
      <c r="A115" s="5" t="s">
        <v>107</v>
      </c>
      <c r="B115" s="75" t="s">
        <v>108</v>
      </c>
      <c r="C115" s="5" t="s">
        <v>10</v>
      </c>
      <c r="D115" s="5">
        <v>20</v>
      </c>
      <c r="E115" s="5"/>
      <c r="F115" s="17">
        <f t="shared" si="0"/>
        <v>0</v>
      </c>
      <c r="G115" s="26"/>
      <c r="H115" s="24"/>
    </row>
    <row r="116" spans="1:8" s="2" customFormat="1" ht="22.5">
      <c r="A116" s="5" t="s">
        <v>109</v>
      </c>
      <c r="B116" s="75" t="s">
        <v>110</v>
      </c>
      <c r="C116" s="5" t="s">
        <v>10</v>
      </c>
      <c r="D116" s="5">
        <v>63</v>
      </c>
      <c r="E116" s="5"/>
      <c r="F116" s="17">
        <f t="shared" si="0"/>
        <v>0</v>
      </c>
      <c r="G116" s="26"/>
      <c r="H116" s="24"/>
    </row>
    <row r="117" spans="1:8" s="2" customFormat="1" ht="12.75">
      <c r="A117" s="5" t="s">
        <v>115</v>
      </c>
      <c r="B117" s="5" t="s">
        <v>116</v>
      </c>
      <c r="C117" s="5" t="s">
        <v>10</v>
      </c>
      <c r="D117" s="5">
        <v>87.2</v>
      </c>
      <c r="E117" s="5"/>
      <c r="F117" s="17">
        <f t="shared" si="0"/>
        <v>0</v>
      </c>
      <c r="G117" s="26"/>
      <c r="H117" s="24"/>
    </row>
    <row r="118" spans="1:8" s="2" customFormat="1" ht="22.5">
      <c r="A118" s="5" t="s">
        <v>117</v>
      </c>
      <c r="B118" s="75" t="s">
        <v>118</v>
      </c>
      <c r="C118" s="5" t="s">
        <v>10</v>
      </c>
      <c r="D118" s="5">
        <v>105.4</v>
      </c>
      <c r="E118" s="5"/>
      <c r="F118" s="17">
        <f t="shared" si="0"/>
        <v>0</v>
      </c>
      <c r="G118" s="26"/>
      <c r="H118" s="24"/>
    </row>
    <row r="119" spans="1:8" s="2" customFormat="1" ht="12.75">
      <c r="A119" s="5" t="s">
        <v>119</v>
      </c>
      <c r="B119" s="5" t="s">
        <v>112</v>
      </c>
      <c r="C119" s="5" t="s">
        <v>10</v>
      </c>
      <c r="D119" s="5">
        <v>87.2</v>
      </c>
      <c r="E119" s="5"/>
      <c r="F119" s="17">
        <f t="shared" si="0"/>
        <v>0</v>
      </c>
      <c r="G119" s="26"/>
      <c r="H119" s="24"/>
    </row>
    <row r="120" spans="1:8" s="2" customFormat="1" ht="12.75">
      <c r="A120" s="5" t="s">
        <v>53</v>
      </c>
      <c r="B120" s="5" t="s">
        <v>120</v>
      </c>
      <c r="C120" s="5" t="s">
        <v>10</v>
      </c>
      <c r="D120" s="5">
        <v>100</v>
      </c>
      <c r="E120" s="5"/>
      <c r="F120" s="17">
        <f t="shared" si="0"/>
        <v>0</v>
      </c>
      <c r="G120" s="26"/>
      <c r="H120" s="24"/>
    </row>
    <row r="121" spans="1:8" s="2" customFormat="1" ht="12.75">
      <c r="A121" s="5" t="s">
        <v>54</v>
      </c>
      <c r="B121" s="5" t="s">
        <v>255</v>
      </c>
      <c r="C121" s="5" t="s">
        <v>10</v>
      </c>
      <c r="D121" s="5">
        <v>100</v>
      </c>
      <c r="E121" s="5"/>
      <c r="F121" s="17">
        <f t="shared" si="0"/>
        <v>0</v>
      </c>
      <c r="G121" s="26"/>
      <c r="H121" s="24"/>
    </row>
    <row r="122" spans="1:8" s="2" customFormat="1" ht="12.75">
      <c r="A122" s="5" t="s">
        <v>87</v>
      </c>
      <c r="B122" s="5" t="s">
        <v>88</v>
      </c>
      <c r="C122" s="5" t="s">
        <v>12</v>
      </c>
      <c r="D122" s="5">
        <v>2.23</v>
      </c>
      <c r="E122" s="5"/>
      <c r="F122" s="17">
        <f t="shared" si="0"/>
        <v>0</v>
      </c>
      <c r="G122" s="26"/>
      <c r="H122" s="24"/>
    </row>
    <row r="123" spans="1:8" s="2" customFormat="1" ht="12.75">
      <c r="A123" s="11"/>
      <c r="B123" s="11"/>
      <c r="C123" s="11"/>
      <c r="D123" s="11"/>
      <c r="E123" s="9"/>
      <c r="F123" s="19"/>
      <c r="G123" s="26"/>
      <c r="H123" s="24"/>
    </row>
    <row r="124" spans="1:8" s="2" customFormat="1" ht="12.75">
      <c r="A124" s="12"/>
      <c r="B124" s="12" t="s">
        <v>121</v>
      </c>
      <c r="C124" s="12"/>
      <c r="D124" s="12"/>
      <c r="E124" s="25"/>
      <c r="F124" s="18">
        <f>SUM(F125:F136)</f>
        <v>0</v>
      </c>
      <c r="G124" s="26"/>
      <c r="H124" s="24"/>
    </row>
    <row r="125" spans="1:8" s="2" customFormat="1" ht="22.5">
      <c r="A125" s="5" t="s">
        <v>122</v>
      </c>
      <c r="B125" s="75" t="s">
        <v>123</v>
      </c>
      <c r="C125" s="5" t="s">
        <v>13</v>
      </c>
      <c r="D125" s="5">
        <v>15</v>
      </c>
      <c r="E125" s="5"/>
      <c r="F125" s="17">
        <f t="shared" si="0"/>
        <v>0</v>
      </c>
      <c r="G125" s="26"/>
      <c r="H125" s="24"/>
    </row>
    <row r="126" spans="1:8" s="2" customFormat="1" ht="22.5">
      <c r="A126" s="5" t="s">
        <v>124</v>
      </c>
      <c r="B126" s="75" t="s">
        <v>125</v>
      </c>
      <c r="C126" s="5" t="s">
        <v>13</v>
      </c>
      <c r="D126" s="5">
        <v>68.2</v>
      </c>
      <c r="E126" s="5"/>
      <c r="F126" s="17">
        <f t="shared" si="0"/>
        <v>0</v>
      </c>
      <c r="G126" s="26"/>
      <c r="H126" s="24"/>
    </row>
    <row r="127" spans="1:8" s="2" customFormat="1" ht="12.75">
      <c r="A127" s="5" t="s">
        <v>126</v>
      </c>
      <c r="B127" s="5" t="s">
        <v>127</v>
      </c>
      <c r="C127" s="5" t="s">
        <v>12</v>
      </c>
      <c r="D127" s="5">
        <v>2.16</v>
      </c>
      <c r="E127" s="5"/>
      <c r="F127" s="17">
        <f t="shared" si="0"/>
        <v>0</v>
      </c>
      <c r="G127" s="26"/>
      <c r="H127" s="24"/>
    </row>
    <row r="128" spans="1:8" s="2" customFormat="1" ht="22.5">
      <c r="A128" s="5" t="s">
        <v>128</v>
      </c>
      <c r="B128" s="75" t="s">
        <v>129</v>
      </c>
      <c r="C128" s="5" t="s">
        <v>10</v>
      </c>
      <c r="D128" s="5">
        <v>341.3</v>
      </c>
      <c r="E128" s="5"/>
      <c r="F128" s="17">
        <f t="shared" si="0"/>
        <v>0</v>
      </c>
      <c r="G128" s="26"/>
      <c r="H128" s="24"/>
    </row>
    <row r="129" spans="1:8" s="2" customFormat="1" ht="22.5">
      <c r="A129" s="5" t="s">
        <v>130</v>
      </c>
      <c r="B129" s="75" t="s">
        <v>131</v>
      </c>
      <c r="C129" s="5" t="s">
        <v>13</v>
      </c>
      <c r="D129" s="5">
        <v>34.1</v>
      </c>
      <c r="E129" s="5"/>
      <c r="F129" s="17">
        <f t="shared" si="0"/>
        <v>0</v>
      </c>
      <c r="G129" s="26"/>
      <c r="H129" s="24"/>
    </row>
    <row r="130" spans="1:8" s="2" customFormat="1" ht="22.5">
      <c r="A130" s="5" t="s">
        <v>132</v>
      </c>
      <c r="B130" s="75" t="s">
        <v>133</v>
      </c>
      <c r="C130" s="5" t="s">
        <v>13</v>
      </c>
      <c r="D130" s="5">
        <v>68.2</v>
      </c>
      <c r="E130" s="5"/>
      <c r="F130" s="17">
        <f t="shared" si="0"/>
        <v>0</v>
      </c>
      <c r="G130" s="26"/>
      <c r="H130" s="24"/>
    </row>
    <row r="131" spans="1:8" s="2" customFormat="1" ht="22.5">
      <c r="A131" s="5" t="s">
        <v>134</v>
      </c>
      <c r="B131" s="75" t="s">
        <v>135</v>
      </c>
      <c r="C131" s="5" t="s">
        <v>13</v>
      </c>
      <c r="D131" s="5">
        <v>34.1</v>
      </c>
      <c r="E131" s="5"/>
      <c r="F131" s="17">
        <f t="shared" si="0"/>
        <v>0</v>
      </c>
      <c r="G131" s="26"/>
      <c r="H131" s="24"/>
    </row>
    <row r="132" spans="1:8" s="2" customFormat="1" ht="22.5">
      <c r="A132" s="5" t="s">
        <v>136</v>
      </c>
      <c r="B132" s="75" t="s">
        <v>137</v>
      </c>
      <c r="C132" s="5" t="s">
        <v>13</v>
      </c>
      <c r="D132" s="5">
        <v>68.2</v>
      </c>
      <c r="E132" s="5"/>
      <c r="F132" s="17">
        <f t="shared" si="0"/>
        <v>0</v>
      </c>
      <c r="G132" s="26"/>
      <c r="H132" s="24"/>
    </row>
    <row r="133" spans="1:8" s="2" customFormat="1" ht="33.75">
      <c r="A133" s="5" t="s">
        <v>138</v>
      </c>
      <c r="B133" s="75" t="s">
        <v>139</v>
      </c>
      <c r="C133" s="5" t="s">
        <v>13</v>
      </c>
      <c r="D133" s="5">
        <v>34.1</v>
      </c>
      <c r="E133" s="5"/>
      <c r="F133" s="17">
        <f t="shared" si="0"/>
        <v>0</v>
      </c>
      <c r="G133" s="26"/>
      <c r="H133" s="24"/>
    </row>
    <row r="134" spans="1:8" s="2" customFormat="1" ht="22.5">
      <c r="A134" s="5" t="s">
        <v>140</v>
      </c>
      <c r="B134" s="75" t="s">
        <v>141</v>
      </c>
      <c r="C134" s="5" t="s">
        <v>11</v>
      </c>
      <c r="D134" s="5">
        <v>130</v>
      </c>
      <c r="E134" s="5"/>
      <c r="F134" s="17">
        <f t="shared" si="0"/>
        <v>0</v>
      </c>
      <c r="G134" s="26"/>
      <c r="H134" s="24"/>
    </row>
    <row r="135" spans="1:8" s="2" customFormat="1" ht="22.5">
      <c r="A135" s="5" t="s">
        <v>142</v>
      </c>
      <c r="B135" s="75" t="s">
        <v>143</v>
      </c>
      <c r="C135" s="5" t="s">
        <v>11</v>
      </c>
      <c r="D135" s="5">
        <v>78</v>
      </c>
      <c r="E135" s="5"/>
      <c r="F135" s="17">
        <f t="shared" si="0"/>
        <v>0</v>
      </c>
      <c r="G135" s="26"/>
      <c r="H135" s="24"/>
    </row>
    <row r="136" spans="1:8" s="2" customFormat="1" ht="12.75">
      <c r="A136" s="5" t="s">
        <v>87</v>
      </c>
      <c r="B136" s="5" t="s">
        <v>88</v>
      </c>
      <c r="C136" s="5" t="s">
        <v>12</v>
      </c>
      <c r="D136" s="5">
        <v>388.45</v>
      </c>
      <c r="E136" s="5"/>
      <c r="F136" s="17">
        <f t="shared" si="0"/>
        <v>0</v>
      </c>
      <c r="G136" s="26"/>
      <c r="H136" s="24"/>
    </row>
    <row r="137" spans="1:8" s="2" customFormat="1" ht="12.75">
      <c r="A137" s="11"/>
      <c r="B137" s="11"/>
      <c r="C137" s="11"/>
      <c r="D137" s="11"/>
      <c r="E137" s="9"/>
      <c r="F137" s="19"/>
      <c r="G137" s="26"/>
      <c r="H137" s="24"/>
    </row>
    <row r="138" spans="1:8" s="2" customFormat="1" ht="12.75">
      <c r="A138" s="12"/>
      <c r="B138" s="12" t="s">
        <v>25</v>
      </c>
      <c r="C138" s="12"/>
      <c r="D138" s="12"/>
      <c r="E138" s="25"/>
      <c r="F138" s="18">
        <f>SUM(F139:F139)</f>
        <v>0</v>
      </c>
      <c r="G138" s="26"/>
      <c r="H138" s="24"/>
    </row>
    <row r="139" spans="1:8" s="2" customFormat="1" ht="12.75">
      <c r="A139" s="5" t="s">
        <v>36</v>
      </c>
      <c r="B139" s="5" t="s">
        <v>37</v>
      </c>
      <c r="C139" s="5" t="s">
        <v>10</v>
      </c>
      <c r="D139" s="5">
        <v>365</v>
      </c>
      <c r="E139" s="5"/>
      <c r="F139" s="17">
        <f t="shared" si="0"/>
        <v>0</v>
      </c>
      <c r="G139" s="26"/>
      <c r="H139" s="24"/>
    </row>
    <row r="140" spans="1:8" s="2" customFormat="1" ht="12.75">
      <c r="A140" s="11"/>
      <c r="B140" s="11"/>
      <c r="C140" s="11"/>
      <c r="D140" s="11"/>
      <c r="E140" s="9"/>
      <c r="F140" s="19"/>
      <c r="G140" s="26"/>
      <c r="H140" s="24"/>
    </row>
    <row r="141" spans="1:8" s="2" customFormat="1" ht="12.75">
      <c r="A141" s="12"/>
      <c r="B141" s="12" t="s">
        <v>43</v>
      </c>
      <c r="C141" s="12"/>
      <c r="D141" s="12"/>
      <c r="E141" s="25"/>
      <c r="F141" s="18">
        <f>SUM(F142:F142)</f>
        <v>0</v>
      </c>
      <c r="G141" s="26"/>
      <c r="H141" s="24"/>
    </row>
    <row r="142" spans="1:8" s="2" customFormat="1" ht="12.75">
      <c r="A142" s="5" t="s">
        <v>144</v>
      </c>
      <c r="B142" s="5" t="s">
        <v>145</v>
      </c>
      <c r="C142" s="5" t="s">
        <v>10</v>
      </c>
      <c r="D142" s="5">
        <v>330</v>
      </c>
      <c r="E142" s="5"/>
      <c r="F142" s="17">
        <f t="shared" si="0"/>
        <v>0</v>
      </c>
      <c r="G142" s="26"/>
      <c r="H142" s="24"/>
    </row>
    <row r="143" spans="1:8" s="2" customFormat="1" ht="12.75">
      <c r="A143" s="11"/>
      <c r="B143" s="11"/>
      <c r="C143" s="11"/>
      <c r="D143" s="11"/>
      <c r="E143" s="9"/>
      <c r="F143" s="19"/>
      <c r="G143" s="26"/>
      <c r="H143" s="24"/>
    </row>
    <row r="144" spans="1:8" s="2" customFormat="1" ht="12.75">
      <c r="A144" s="12"/>
      <c r="B144" s="12" t="s">
        <v>26</v>
      </c>
      <c r="C144" s="12"/>
      <c r="D144" s="12"/>
      <c r="E144" s="25"/>
      <c r="F144" s="18">
        <f>SUM(F145:F161)</f>
        <v>0</v>
      </c>
      <c r="G144" s="26"/>
      <c r="H144" s="24"/>
    </row>
    <row r="145" spans="1:8" s="2" customFormat="1" ht="12.75">
      <c r="A145" s="5" t="s">
        <v>146</v>
      </c>
      <c r="B145" s="5" t="s">
        <v>147</v>
      </c>
      <c r="C145" s="5" t="s">
        <v>11</v>
      </c>
      <c r="D145" s="5">
        <v>17</v>
      </c>
      <c r="E145" s="5"/>
      <c r="F145" s="17">
        <f t="shared" si="0"/>
        <v>0</v>
      </c>
      <c r="G145" s="26"/>
      <c r="H145" s="24"/>
    </row>
    <row r="146" spans="1:8" s="2" customFormat="1" ht="12.75">
      <c r="A146" s="5" t="s">
        <v>148</v>
      </c>
      <c r="B146" s="5" t="s">
        <v>149</v>
      </c>
      <c r="C146" s="5" t="s">
        <v>10</v>
      </c>
      <c r="D146" s="5">
        <v>35</v>
      </c>
      <c r="E146" s="5"/>
      <c r="F146" s="17">
        <f t="shared" si="0"/>
        <v>0</v>
      </c>
      <c r="G146" s="26"/>
      <c r="H146" s="24"/>
    </row>
    <row r="147" spans="1:8" s="2" customFormat="1" ht="22.5">
      <c r="A147" s="5" t="s">
        <v>150</v>
      </c>
      <c r="B147" s="75" t="s">
        <v>151</v>
      </c>
      <c r="C147" s="5" t="s">
        <v>10</v>
      </c>
      <c r="D147" s="5">
        <v>388.6</v>
      </c>
      <c r="E147" s="5"/>
      <c r="F147" s="17">
        <f t="shared" si="0"/>
        <v>0</v>
      </c>
      <c r="G147" s="26"/>
      <c r="H147" s="24"/>
    </row>
    <row r="148" spans="1:8" s="2" customFormat="1" ht="12.75">
      <c r="A148" s="5" t="s">
        <v>152</v>
      </c>
      <c r="B148" s="5" t="s">
        <v>153</v>
      </c>
      <c r="C148" s="5" t="s">
        <v>11</v>
      </c>
      <c r="D148" s="5">
        <v>33</v>
      </c>
      <c r="E148" s="5"/>
      <c r="F148" s="17">
        <f aca="true" t="shared" si="1" ref="F148:F218">D148*E148</f>
        <v>0</v>
      </c>
      <c r="G148" s="26"/>
      <c r="H148" s="24"/>
    </row>
    <row r="149" spans="1:8" s="2" customFormat="1" ht="12.75">
      <c r="A149" s="5" t="s">
        <v>154</v>
      </c>
      <c r="B149" s="5" t="s">
        <v>155</v>
      </c>
      <c r="C149" s="5" t="s">
        <v>13</v>
      </c>
      <c r="D149" s="5">
        <v>81.9</v>
      </c>
      <c r="E149" s="5"/>
      <c r="F149" s="17">
        <f t="shared" si="1"/>
        <v>0</v>
      </c>
      <c r="G149" s="26"/>
      <c r="H149" s="24"/>
    </row>
    <row r="150" spans="1:8" s="2" customFormat="1" ht="22.5">
      <c r="A150" s="5" t="s">
        <v>156</v>
      </c>
      <c r="B150" s="75" t="s">
        <v>157</v>
      </c>
      <c r="C150" s="5" t="s">
        <v>38</v>
      </c>
      <c r="D150" s="5">
        <v>60</v>
      </c>
      <c r="E150" s="5"/>
      <c r="F150" s="17">
        <f t="shared" si="1"/>
        <v>0</v>
      </c>
      <c r="G150" s="26"/>
      <c r="H150" s="24"/>
    </row>
    <row r="151" spans="1:8" s="2" customFormat="1" ht="12.75">
      <c r="A151" s="5" t="s">
        <v>158</v>
      </c>
      <c r="B151" s="5" t="s">
        <v>159</v>
      </c>
      <c r="C151" s="5" t="s">
        <v>13</v>
      </c>
      <c r="D151" s="5">
        <v>93.5</v>
      </c>
      <c r="E151" s="5"/>
      <c r="F151" s="17">
        <f t="shared" si="1"/>
        <v>0</v>
      </c>
      <c r="G151" s="26"/>
      <c r="H151" s="24"/>
    </row>
    <row r="152" spans="1:8" s="2" customFormat="1" ht="12.75">
      <c r="A152" s="5" t="s">
        <v>27</v>
      </c>
      <c r="B152" s="5" t="s">
        <v>160</v>
      </c>
      <c r="C152" s="5" t="s">
        <v>12</v>
      </c>
      <c r="D152" s="5">
        <v>378.4</v>
      </c>
      <c r="E152" s="5"/>
      <c r="F152" s="17">
        <f t="shared" si="1"/>
        <v>0</v>
      </c>
      <c r="G152" s="26"/>
      <c r="H152" s="24"/>
    </row>
    <row r="153" spans="1:8" s="2" customFormat="1" ht="12.75">
      <c r="A153" s="5" t="s">
        <v>28</v>
      </c>
      <c r="B153" s="5" t="s">
        <v>161</v>
      </c>
      <c r="C153" s="5" t="s">
        <v>12</v>
      </c>
      <c r="D153" s="5">
        <v>3784</v>
      </c>
      <c r="E153" s="5"/>
      <c r="F153" s="17">
        <f t="shared" si="1"/>
        <v>0</v>
      </c>
      <c r="G153" s="26"/>
      <c r="H153" s="24"/>
    </row>
    <row r="154" spans="1:8" s="2" customFormat="1" ht="12.75">
      <c r="A154" s="5" t="s">
        <v>29</v>
      </c>
      <c r="B154" s="5" t="s">
        <v>30</v>
      </c>
      <c r="C154" s="5" t="s">
        <v>12</v>
      </c>
      <c r="D154" s="5">
        <v>378.4</v>
      </c>
      <c r="E154" s="5"/>
      <c r="F154" s="17">
        <f t="shared" si="1"/>
        <v>0</v>
      </c>
      <c r="G154" s="26"/>
      <c r="H154" s="24"/>
    </row>
    <row r="155" spans="1:8" s="2" customFormat="1" ht="12.75">
      <c r="A155" s="5" t="s">
        <v>55</v>
      </c>
      <c r="B155" s="5" t="s">
        <v>162</v>
      </c>
      <c r="C155" s="5" t="s">
        <v>12</v>
      </c>
      <c r="D155" s="5">
        <v>378.4</v>
      </c>
      <c r="E155" s="5"/>
      <c r="F155" s="17">
        <f t="shared" si="1"/>
        <v>0</v>
      </c>
      <c r="G155" s="26"/>
      <c r="H155" s="24"/>
    </row>
    <row r="156" spans="1:8" s="2" customFormat="1" ht="12.75">
      <c r="A156" s="5" t="s">
        <v>163</v>
      </c>
      <c r="B156" s="5" t="s">
        <v>164</v>
      </c>
      <c r="C156" s="5" t="s">
        <v>12</v>
      </c>
      <c r="D156" s="5">
        <v>378.4</v>
      </c>
      <c r="E156" s="5"/>
      <c r="F156" s="17">
        <f t="shared" si="1"/>
        <v>0</v>
      </c>
      <c r="G156" s="26"/>
      <c r="H156" s="24"/>
    </row>
    <row r="157" spans="1:8" s="2" customFormat="1" ht="12.75">
      <c r="A157" s="5" t="s">
        <v>165</v>
      </c>
      <c r="B157" s="5" t="s">
        <v>166</v>
      </c>
      <c r="C157" s="5" t="s">
        <v>10</v>
      </c>
      <c r="D157" s="5">
        <v>136.1</v>
      </c>
      <c r="E157" s="5"/>
      <c r="F157" s="17">
        <f t="shared" si="1"/>
        <v>0</v>
      </c>
      <c r="G157" s="26"/>
      <c r="H157" s="24"/>
    </row>
    <row r="158" spans="1:8" s="2" customFormat="1" ht="12.75">
      <c r="A158" s="5" t="s">
        <v>31</v>
      </c>
      <c r="B158" s="5" t="s">
        <v>32</v>
      </c>
      <c r="C158" s="5" t="s">
        <v>12</v>
      </c>
      <c r="D158" s="5">
        <v>367.9</v>
      </c>
      <c r="E158" s="5"/>
      <c r="F158" s="17">
        <f t="shared" si="1"/>
        <v>0</v>
      </c>
      <c r="G158" s="26"/>
      <c r="H158" s="24"/>
    </row>
    <row r="159" spans="1:8" s="2" customFormat="1" ht="22.5">
      <c r="A159" s="5" t="s">
        <v>167</v>
      </c>
      <c r="B159" s="75" t="s">
        <v>168</v>
      </c>
      <c r="C159" s="5" t="s">
        <v>12</v>
      </c>
      <c r="D159" s="5">
        <v>10.5</v>
      </c>
      <c r="E159" s="5"/>
      <c r="F159" s="17">
        <f t="shared" si="1"/>
        <v>0</v>
      </c>
      <c r="G159" s="26"/>
      <c r="H159" s="24"/>
    </row>
    <row r="160" spans="1:8" s="2" customFormat="1" ht="12.75">
      <c r="A160" s="5" t="s">
        <v>169</v>
      </c>
      <c r="B160" s="5" t="s">
        <v>170</v>
      </c>
      <c r="C160" s="5" t="s">
        <v>14</v>
      </c>
      <c r="D160" s="5">
        <v>1</v>
      </c>
      <c r="E160" s="5"/>
      <c r="F160" s="17">
        <f t="shared" si="1"/>
        <v>0</v>
      </c>
      <c r="G160" s="26"/>
      <c r="H160" s="24"/>
    </row>
    <row r="161" spans="1:8" s="2" customFormat="1" ht="12.75">
      <c r="A161" s="5" t="s">
        <v>171</v>
      </c>
      <c r="B161" s="5" t="s">
        <v>172</v>
      </c>
      <c r="C161" s="5" t="s">
        <v>14</v>
      </c>
      <c r="D161" s="5">
        <v>1</v>
      </c>
      <c r="E161" s="5"/>
      <c r="F161" s="17">
        <f t="shared" si="1"/>
        <v>0</v>
      </c>
      <c r="G161" s="26"/>
      <c r="H161" s="24"/>
    </row>
    <row r="162" spans="1:8" s="2" customFormat="1" ht="12.75">
      <c r="A162" s="11"/>
      <c r="B162" s="11"/>
      <c r="C162" s="11"/>
      <c r="D162" s="11"/>
      <c r="E162" s="9"/>
      <c r="F162" s="19"/>
      <c r="G162" s="26"/>
      <c r="H162" s="24"/>
    </row>
    <row r="163" spans="1:8" s="2" customFormat="1" ht="12.75">
      <c r="A163" s="12"/>
      <c r="B163" s="12" t="s">
        <v>47</v>
      </c>
      <c r="C163" s="12"/>
      <c r="D163" s="12"/>
      <c r="E163" s="25"/>
      <c r="F163" s="18">
        <f>SUM(F164:F170)</f>
        <v>0</v>
      </c>
      <c r="G163" s="26"/>
      <c r="H163" s="24"/>
    </row>
    <row r="164" spans="1:8" s="2" customFormat="1" ht="22.5">
      <c r="A164" s="5" t="s">
        <v>45</v>
      </c>
      <c r="B164" s="75" t="s">
        <v>173</v>
      </c>
      <c r="C164" s="5" t="s">
        <v>10</v>
      </c>
      <c r="D164" s="5">
        <v>365</v>
      </c>
      <c r="E164" s="5"/>
      <c r="F164" s="17">
        <f t="shared" si="1"/>
        <v>0</v>
      </c>
      <c r="G164" s="26"/>
      <c r="H164" s="24"/>
    </row>
    <row r="165" spans="1:8" s="2" customFormat="1" ht="22.5">
      <c r="A165" s="5" t="s">
        <v>46</v>
      </c>
      <c r="B165" s="75" t="s">
        <v>174</v>
      </c>
      <c r="C165" s="5" t="s">
        <v>10</v>
      </c>
      <c r="D165" s="5">
        <v>365</v>
      </c>
      <c r="E165" s="5"/>
      <c r="F165" s="17">
        <f t="shared" si="1"/>
        <v>0</v>
      </c>
      <c r="G165" s="26"/>
      <c r="H165" s="24"/>
    </row>
    <row r="166" spans="1:8" s="2" customFormat="1" ht="12.75">
      <c r="A166" s="5" t="s">
        <v>175</v>
      </c>
      <c r="B166" s="5" t="s">
        <v>176</v>
      </c>
      <c r="C166" s="5" t="s">
        <v>10</v>
      </c>
      <c r="D166" s="5">
        <v>370</v>
      </c>
      <c r="E166" s="5"/>
      <c r="F166" s="17">
        <f t="shared" si="1"/>
        <v>0</v>
      </c>
      <c r="G166" s="26"/>
      <c r="H166" s="24"/>
    </row>
    <row r="167" spans="1:8" s="2" customFormat="1" ht="12.75">
      <c r="A167" s="5" t="s">
        <v>177</v>
      </c>
      <c r="B167" s="5" t="s">
        <v>178</v>
      </c>
      <c r="C167" s="5" t="s">
        <v>10</v>
      </c>
      <c r="D167" s="5">
        <v>425.5</v>
      </c>
      <c r="E167" s="5"/>
      <c r="F167" s="17">
        <f t="shared" si="1"/>
        <v>0</v>
      </c>
      <c r="G167" s="26"/>
      <c r="H167" s="24"/>
    </row>
    <row r="168" spans="1:8" s="2" customFormat="1" ht="22.5">
      <c r="A168" s="5" t="s">
        <v>179</v>
      </c>
      <c r="B168" s="75" t="s">
        <v>180</v>
      </c>
      <c r="C168" s="5" t="s">
        <v>10</v>
      </c>
      <c r="D168" s="5">
        <v>419.75</v>
      </c>
      <c r="E168" s="5"/>
      <c r="F168" s="17">
        <f t="shared" si="1"/>
        <v>0</v>
      </c>
      <c r="G168" s="26"/>
      <c r="H168" s="24"/>
    </row>
    <row r="169" spans="1:8" s="2" customFormat="1" ht="12.75">
      <c r="A169" s="5" t="s">
        <v>48</v>
      </c>
      <c r="B169" s="5" t="s">
        <v>256</v>
      </c>
      <c r="C169" s="5" t="s">
        <v>49</v>
      </c>
      <c r="D169" s="5">
        <v>128</v>
      </c>
      <c r="E169" s="5"/>
      <c r="F169" s="17">
        <f t="shared" si="1"/>
        <v>0</v>
      </c>
      <c r="G169" s="26"/>
      <c r="H169" s="24"/>
    </row>
    <row r="170" spans="1:8" s="2" customFormat="1" ht="12.75">
      <c r="A170" s="5" t="s">
        <v>181</v>
      </c>
      <c r="B170" s="5" t="s">
        <v>182</v>
      </c>
      <c r="C170" s="5" t="s">
        <v>12</v>
      </c>
      <c r="D170" s="5">
        <v>2.27</v>
      </c>
      <c r="E170" s="5"/>
      <c r="F170" s="17">
        <f t="shared" si="1"/>
        <v>0</v>
      </c>
      <c r="G170" s="26"/>
      <c r="H170" s="24"/>
    </row>
    <row r="171" spans="1:8" s="2" customFormat="1" ht="12.75">
      <c r="A171" s="11"/>
      <c r="B171" s="11"/>
      <c r="C171" s="11"/>
      <c r="D171" s="11"/>
      <c r="E171" s="9"/>
      <c r="F171" s="19"/>
      <c r="G171" s="26"/>
      <c r="H171" s="24"/>
    </row>
    <row r="172" spans="1:8" s="2" customFormat="1" ht="12.75">
      <c r="A172" s="12"/>
      <c r="B172" s="12" t="s">
        <v>183</v>
      </c>
      <c r="C172" s="12"/>
      <c r="D172" s="12"/>
      <c r="E172" s="25"/>
      <c r="F172" s="18">
        <f>SUM(F173:F173)</f>
        <v>0</v>
      </c>
      <c r="G172" s="26"/>
      <c r="H172" s="24"/>
    </row>
    <row r="173" spans="1:8" s="2" customFormat="1" ht="22.5">
      <c r="A173" s="5" t="s">
        <v>184</v>
      </c>
      <c r="B173" s="75" t="s">
        <v>185</v>
      </c>
      <c r="C173" s="5" t="s">
        <v>10</v>
      </c>
      <c r="D173" s="5">
        <v>31.2</v>
      </c>
      <c r="E173" s="5"/>
      <c r="F173" s="17">
        <f t="shared" si="1"/>
        <v>0</v>
      </c>
      <c r="G173" s="26"/>
      <c r="H173" s="24"/>
    </row>
    <row r="174" spans="1:8" s="2" customFormat="1" ht="12.75">
      <c r="A174" s="11"/>
      <c r="B174" s="11"/>
      <c r="C174" s="11"/>
      <c r="D174" s="11"/>
      <c r="E174" s="9"/>
      <c r="F174" s="19"/>
      <c r="G174" s="26"/>
      <c r="H174" s="24"/>
    </row>
    <row r="175" spans="1:8" s="2" customFormat="1" ht="12.75">
      <c r="A175" s="12"/>
      <c r="B175" s="12" t="s">
        <v>44</v>
      </c>
      <c r="C175" s="12"/>
      <c r="D175" s="12"/>
      <c r="E175" s="25"/>
      <c r="F175" s="18">
        <f>SUM(F176:F179)</f>
        <v>0</v>
      </c>
      <c r="G175" s="26"/>
      <c r="H175" s="24"/>
    </row>
    <row r="176" spans="1:8" s="2" customFormat="1" ht="12.75">
      <c r="A176" s="5" t="s">
        <v>186</v>
      </c>
      <c r="B176" s="5" t="s">
        <v>187</v>
      </c>
      <c r="C176" s="5" t="s">
        <v>11</v>
      </c>
      <c r="D176" s="5">
        <v>33.5</v>
      </c>
      <c r="E176" s="5"/>
      <c r="F176" s="17">
        <f t="shared" si="1"/>
        <v>0</v>
      </c>
      <c r="G176" s="26"/>
      <c r="H176" s="24"/>
    </row>
    <row r="177" spans="1:8" s="2" customFormat="1" ht="12.75">
      <c r="A177" s="5" t="s">
        <v>188</v>
      </c>
      <c r="B177" s="5" t="s">
        <v>189</v>
      </c>
      <c r="C177" s="5" t="s">
        <v>38</v>
      </c>
      <c r="D177" s="5">
        <v>4</v>
      </c>
      <c r="E177" s="5"/>
      <c r="F177" s="17">
        <f t="shared" si="1"/>
        <v>0</v>
      </c>
      <c r="G177" s="26"/>
      <c r="H177" s="24"/>
    </row>
    <row r="178" spans="1:8" s="2" customFormat="1" ht="12.75">
      <c r="A178" s="5" t="s">
        <v>56</v>
      </c>
      <c r="B178" s="5" t="s">
        <v>190</v>
      </c>
      <c r="C178" s="5" t="s">
        <v>11</v>
      </c>
      <c r="D178" s="5">
        <v>14.2</v>
      </c>
      <c r="E178" s="5"/>
      <c r="F178" s="17">
        <f t="shared" si="1"/>
        <v>0</v>
      </c>
      <c r="G178" s="26"/>
      <c r="H178" s="24"/>
    </row>
    <row r="179" spans="1:8" s="2" customFormat="1" ht="12.75">
      <c r="A179" s="5" t="s">
        <v>191</v>
      </c>
      <c r="B179" s="5" t="s">
        <v>192</v>
      </c>
      <c r="C179" s="5" t="s">
        <v>12</v>
      </c>
      <c r="D179" s="5">
        <v>0.14</v>
      </c>
      <c r="E179" s="5"/>
      <c r="F179" s="17">
        <f t="shared" si="1"/>
        <v>0</v>
      </c>
      <c r="G179" s="26"/>
      <c r="H179" s="24"/>
    </row>
    <row r="180" spans="1:8" s="2" customFormat="1" ht="12.75">
      <c r="A180" s="11"/>
      <c r="B180" s="11"/>
      <c r="C180" s="11"/>
      <c r="D180" s="11"/>
      <c r="E180" s="9"/>
      <c r="F180" s="19"/>
      <c r="G180" s="26"/>
      <c r="H180" s="24"/>
    </row>
    <row r="181" spans="1:8" s="2" customFormat="1" ht="12.75">
      <c r="A181" s="12"/>
      <c r="B181" s="12" t="s">
        <v>50</v>
      </c>
      <c r="C181" s="12"/>
      <c r="D181" s="12"/>
      <c r="E181" s="25"/>
      <c r="F181" s="18">
        <f>SUM(F182:F200)</f>
        <v>0</v>
      </c>
      <c r="G181" s="26"/>
      <c r="H181" s="24"/>
    </row>
    <row r="182" spans="1:8" s="2" customFormat="1" ht="12.75">
      <c r="A182" s="5" t="s">
        <v>193</v>
      </c>
      <c r="B182" s="5" t="s">
        <v>194</v>
      </c>
      <c r="C182" s="5" t="s">
        <v>49</v>
      </c>
      <c r="D182" s="5">
        <v>48</v>
      </c>
      <c r="E182" s="5"/>
      <c r="F182" s="17">
        <f t="shared" si="1"/>
        <v>0</v>
      </c>
      <c r="G182" s="26"/>
      <c r="H182" s="24"/>
    </row>
    <row r="183" spans="1:8" s="2" customFormat="1" ht="12.75">
      <c r="A183" s="5" t="s">
        <v>195</v>
      </c>
      <c r="B183" s="5" t="s">
        <v>196</v>
      </c>
      <c r="C183" s="5" t="s">
        <v>49</v>
      </c>
      <c r="D183" s="5">
        <v>104</v>
      </c>
      <c r="E183" s="5"/>
      <c r="F183" s="17">
        <f t="shared" si="1"/>
        <v>0</v>
      </c>
      <c r="G183" s="26"/>
      <c r="H183" s="24"/>
    </row>
    <row r="184" spans="1:8" s="2" customFormat="1" ht="12.75">
      <c r="A184" s="5" t="s">
        <v>197</v>
      </c>
      <c r="B184" s="5" t="s">
        <v>198</v>
      </c>
      <c r="C184" s="5" t="s">
        <v>49</v>
      </c>
      <c r="D184" s="5">
        <v>499</v>
      </c>
      <c r="E184" s="5"/>
      <c r="F184" s="17">
        <f t="shared" si="1"/>
        <v>0</v>
      </c>
      <c r="G184" s="26"/>
      <c r="H184" s="24"/>
    </row>
    <row r="185" spans="1:8" s="2" customFormat="1" ht="22.5">
      <c r="A185" s="5" t="s">
        <v>199</v>
      </c>
      <c r="B185" s="75" t="s">
        <v>200</v>
      </c>
      <c r="C185" s="5" t="s">
        <v>49</v>
      </c>
      <c r="D185" s="5">
        <v>729</v>
      </c>
      <c r="E185" s="5"/>
      <c r="F185" s="17">
        <f t="shared" si="1"/>
        <v>0</v>
      </c>
      <c r="G185" s="26"/>
      <c r="H185" s="24"/>
    </row>
    <row r="186" spans="1:8" s="2" customFormat="1" ht="22.5">
      <c r="A186" s="5" t="s">
        <v>201</v>
      </c>
      <c r="B186" s="75" t="s">
        <v>202</v>
      </c>
      <c r="C186" s="5" t="s">
        <v>49</v>
      </c>
      <c r="D186" s="5">
        <v>1549</v>
      </c>
      <c r="E186" s="5"/>
      <c r="F186" s="17">
        <f t="shared" si="1"/>
        <v>0</v>
      </c>
      <c r="G186" s="26"/>
      <c r="H186" s="24"/>
    </row>
    <row r="187" spans="1:8" s="2" customFormat="1" ht="22.5">
      <c r="A187" s="5" t="s">
        <v>203</v>
      </c>
      <c r="B187" s="75" t="s">
        <v>204</v>
      </c>
      <c r="C187" s="5" t="s">
        <v>10</v>
      </c>
      <c r="D187" s="5">
        <v>390</v>
      </c>
      <c r="E187" s="5"/>
      <c r="F187" s="17">
        <f t="shared" si="1"/>
        <v>0</v>
      </c>
      <c r="G187" s="26"/>
      <c r="H187" s="24"/>
    </row>
    <row r="188" spans="1:8" s="2" customFormat="1" ht="22.5">
      <c r="A188" s="5" t="s">
        <v>205</v>
      </c>
      <c r="B188" s="75" t="s">
        <v>206</v>
      </c>
      <c r="C188" s="5" t="s">
        <v>10</v>
      </c>
      <c r="D188" s="5">
        <v>390</v>
      </c>
      <c r="E188" s="5"/>
      <c r="F188" s="17">
        <f t="shared" si="1"/>
        <v>0</v>
      </c>
      <c r="G188" s="26"/>
      <c r="H188" s="24"/>
    </row>
    <row r="189" spans="1:8" s="2" customFormat="1" ht="22.5">
      <c r="A189" s="5" t="s">
        <v>207</v>
      </c>
      <c r="B189" s="75" t="s">
        <v>208</v>
      </c>
      <c r="C189" s="5" t="s">
        <v>10</v>
      </c>
      <c r="D189" s="5">
        <v>168.9</v>
      </c>
      <c r="E189" s="5"/>
      <c r="F189" s="17">
        <f t="shared" si="1"/>
        <v>0</v>
      </c>
      <c r="G189" s="26"/>
      <c r="H189" s="24"/>
    </row>
    <row r="190" spans="1:8" s="2" customFormat="1" ht="22.5">
      <c r="A190" s="5" t="s">
        <v>209</v>
      </c>
      <c r="B190" s="75" t="s">
        <v>210</v>
      </c>
      <c r="C190" s="5" t="s">
        <v>10</v>
      </c>
      <c r="D190" s="5">
        <v>194.1</v>
      </c>
      <c r="E190" s="5"/>
      <c r="F190" s="17">
        <f t="shared" si="1"/>
        <v>0</v>
      </c>
      <c r="G190" s="26"/>
      <c r="H190" s="24"/>
    </row>
    <row r="191" spans="1:8" s="2" customFormat="1" ht="22.5">
      <c r="A191" s="5" t="s">
        <v>211</v>
      </c>
      <c r="B191" s="75" t="s">
        <v>212</v>
      </c>
      <c r="C191" s="5" t="s">
        <v>10</v>
      </c>
      <c r="D191" s="5">
        <v>25.2</v>
      </c>
      <c r="E191" s="5"/>
      <c r="F191" s="17">
        <f t="shared" si="1"/>
        <v>0</v>
      </c>
      <c r="G191" s="26"/>
      <c r="H191" s="24"/>
    </row>
    <row r="192" spans="1:8" s="2" customFormat="1" ht="12.75">
      <c r="A192" s="5" t="s">
        <v>213</v>
      </c>
      <c r="B192" s="5" t="s">
        <v>214</v>
      </c>
      <c r="C192" s="5" t="s">
        <v>49</v>
      </c>
      <c r="D192" s="5">
        <v>2212</v>
      </c>
      <c r="E192" s="5"/>
      <c r="F192" s="17">
        <f t="shared" si="1"/>
        <v>0</v>
      </c>
      <c r="G192" s="26"/>
      <c r="H192" s="24"/>
    </row>
    <row r="193" spans="1:8" s="2" customFormat="1" ht="12.75">
      <c r="A193" s="5" t="s">
        <v>215</v>
      </c>
      <c r="B193" s="5" t="s">
        <v>216</v>
      </c>
      <c r="C193" s="5" t="s">
        <v>49</v>
      </c>
      <c r="D193" s="5">
        <v>539</v>
      </c>
      <c r="E193" s="5"/>
      <c r="F193" s="17">
        <f t="shared" si="1"/>
        <v>0</v>
      </c>
      <c r="G193" s="26"/>
      <c r="H193" s="24"/>
    </row>
    <row r="194" spans="1:8" s="2" customFormat="1" ht="12.75">
      <c r="A194" s="5" t="s">
        <v>217</v>
      </c>
      <c r="B194" s="5" t="s">
        <v>218</v>
      </c>
      <c r="C194" s="5" t="s">
        <v>49</v>
      </c>
      <c r="D194" s="5">
        <v>26</v>
      </c>
      <c r="E194" s="5"/>
      <c r="F194" s="17">
        <f t="shared" si="1"/>
        <v>0</v>
      </c>
      <c r="G194" s="26"/>
      <c r="H194" s="24"/>
    </row>
    <row r="195" spans="1:8" s="2" customFormat="1" ht="12.75">
      <c r="A195" s="5" t="s">
        <v>219</v>
      </c>
      <c r="B195" s="5" t="s">
        <v>220</v>
      </c>
      <c r="C195" s="5" t="s">
        <v>49</v>
      </c>
      <c r="D195" s="5">
        <v>112</v>
      </c>
      <c r="E195" s="5"/>
      <c r="F195" s="17">
        <f t="shared" si="1"/>
        <v>0</v>
      </c>
      <c r="G195" s="26"/>
      <c r="H195" s="24"/>
    </row>
    <row r="196" spans="1:8" s="2" customFormat="1" ht="22.5">
      <c r="A196" s="5" t="s">
        <v>221</v>
      </c>
      <c r="B196" s="75" t="s">
        <v>222</v>
      </c>
      <c r="C196" s="5" t="s">
        <v>38</v>
      </c>
      <c r="D196" s="5">
        <v>2</v>
      </c>
      <c r="E196" s="5"/>
      <c r="F196" s="17">
        <f t="shared" si="1"/>
        <v>0</v>
      </c>
      <c r="G196" s="26"/>
      <c r="H196" s="24"/>
    </row>
    <row r="197" spans="1:8" s="2" customFormat="1" ht="33.75">
      <c r="A197" s="5" t="s">
        <v>223</v>
      </c>
      <c r="B197" s="75" t="s">
        <v>224</v>
      </c>
      <c r="C197" s="5" t="s">
        <v>38</v>
      </c>
      <c r="D197" s="5">
        <v>1</v>
      </c>
      <c r="E197" s="5"/>
      <c r="F197" s="17">
        <f t="shared" si="1"/>
        <v>0</v>
      </c>
      <c r="G197" s="26"/>
      <c r="H197" s="24"/>
    </row>
    <row r="198" spans="1:8" s="2" customFormat="1" ht="33.75">
      <c r="A198" s="5" t="s">
        <v>225</v>
      </c>
      <c r="B198" s="75" t="s">
        <v>226</v>
      </c>
      <c r="C198" s="5" t="s">
        <v>38</v>
      </c>
      <c r="D198" s="5">
        <v>1</v>
      </c>
      <c r="E198" s="5"/>
      <c r="F198" s="17">
        <f t="shared" si="1"/>
        <v>0</v>
      </c>
      <c r="G198" s="26"/>
      <c r="H198" s="24"/>
    </row>
    <row r="199" spans="1:8" s="2" customFormat="1" ht="22.5">
      <c r="A199" s="5" t="s">
        <v>227</v>
      </c>
      <c r="B199" s="75" t="s">
        <v>228</v>
      </c>
      <c r="C199" s="5" t="s">
        <v>14</v>
      </c>
      <c r="D199" s="5">
        <v>1</v>
      </c>
      <c r="E199" s="5"/>
      <c r="F199" s="17">
        <f t="shared" si="1"/>
        <v>0</v>
      </c>
      <c r="G199" s="26"/>
      <c r="H199" s="24"/>
    </row>
    <row r="200" spans="1:8" s="2" customFormat="1" ht="22.5">
      <c r="A200" s="5" t="s">
        <v>229</v>
      </c>
      <c r="B200" s="75" t="s">
        <v>230</v>
      </c>
      <c r="C200" s="5" t="s">
        <v>14</v>
      </c>
      <c r="D200" s="5">
        <v>1</v>
      </c>
      <c r="E200" s="5"/>
      <c r="F200" s="17">
        <f t="shared" si="1"/>
        <v>0</v>
      </c>
      <c r="G200" s="26"/>
      <c r="H200" s="24"/>
    </row>
    <row r="201" spans="1:8" s="2" customFormat="1" ht="12.75">
      <c r="A201" s="11"/>
      <c r="B201" s="11"/>
      <c r="C201" s="11"/>
      <c r="D201" s="11"/>
      <c r="E201" s="9"/>
      <c r="F201" s="19"/>
      <c r="G201" s="26"/>
      <c r="H201" s="24"/>
    </row>
    <row r="202" spans="1:8" s="2" customFormat="1" ht="12.75">
      <c r="A202" s="12"/>
      <c r="B202" s="12" t="s">
        <v>59</v>
      </c>
      <c r="C202" s="12"/>
      <c r="D202" s="12"/>
      <c r="E202" s="25"/>
      <c r="F202" s="18">
        <f>SUM(F203:F204)</f>
        <v>0</v>
      </c>
      <c r="G202" s="26"/>
      <c r="H202" s="24"/>
    </row>
    <row r="203" spans="1:8" s="2" customFormat="1" ht="12.75">
      <c r="A203" s="5" t="s">
        <v>231</v>
      </c>
      <c r="B203" s="5" t="s">
        <v>232</v>
      </c>
      <c r="C203" s="5" t="s">
        <v>10</v>
      </c>
      <c r="D203" s="5">
        <v>289</v>
      </c>
      <c r="E203" s="5"/>
      <c r="F203" s="17">
        <f t="shared" si="1"/>
        <v>0</v>
      </c>
      <c r="G203" s="26"/>
      <c r="H203" s="24"/>
    </row>
    <row r="204" spans="1:8" s="2" customFormat="1" ht="22.5">
      <c r="A204" s="5" t="s">
        <v>233</v>
      </c>
      <c r="B204" s="75" t="s">
        <v>234</v>
      </c>
      <c r="C204" s="5" t="s">
        <v>10</v>
      </c>
      <c r="D204" s="5">
        <v>393</v>
      </c>
      <c r="E204" s="5"/>
      <c r="F204" s="17">
        <f t="shared" si="1"/>
        <v>0</v>
      </c>
      <c r="G204" s="26"/>
      <c r="H204" s="24"/>
    </row>
    <row r="205" spans="1:8" s="2" customFormat="1" ht="12.75">
      <c r="A205" s="11"/>
      <c r="B205" s="11"/>
      <c r="C205" s="11"/>
      <c r="D205" s="11"/>
      <c r="E205" s="9"/>
      <c r="F205" s="19"/>
      <c r="G205" s="26"/>
      <c r="H205" s="24"/>
    </row>
    <row r="206" spans="1:8" s="2" customFormat="1" ht="12.75">
      <c r="A206" s="12"/>
      <c r="B206" s="12" t="s">
        <v>39</v>
      </c>
      <c r="C206" s="12"/>
      <c r="D206" s="12"/>
      <c r="E206" s="25"/>
      <c r="F206" s="18">
        <f>SUM(F207:F208)</f>
        <v>0</v>
      </c>
      <c r="G206" s="26"/>
      <c r="H206" s="24"/>
    </row>
    <row r="207" spans="1:8" s="2" customFormat="1" ht="12.75">
      <c r="A207" s="5" t="s">
        <v>40</v>
      </c>
      <c r="B207" s="5" t="s">
        <v>235</v>
      </c>
      <c r="C207" s="5" t="s">
        <v>10</v>
      </c>
      <c r="D207" s="5">
        <v>361.6</v>
      </c>
      <c r="E207" s="5"/>
      <c r="F207" s="17">
        <f t="shared" si="1"/>
        <v>0</v>
      </c>
      <c r="G207" s="26"/>
      <c r="H207" s="24"/>
    </row>
    <row r="208" spans="1:8" s="2" customFormat="1" ht="12.75">
      <c r="A208" s="5" t="s">
        <v>41</v>
      </c>
      <c r="B208" s="5" t="s">
        <v>236</v>
      </c>
      <c r="C208" s="5" t="s">
        <v>10</v>
      </c>
      <c r="D208" s="5">
        <v>361.6</v>
      </c>
      <c r="E208" s="5"/>
      <c r="F208" s="17">
        <f t="shared" si="1"/>
        <v>0</v>
      </c>
      <c r="G208" s="26"/>
      <c r="H208" s="24"/>
    </row>
    <row r="209" spans="1:8" s="2" customFormat="1" ht="12.75">
      <c r="A209" s="11"/>
      <c r="B209" s="11"/>
      <c r="C209" s="11"/>
      <c r="D209" s="11"/>
      <c r="E209" s="9"/>
      <c r="F209" s="19"/>
      <c r="G209" s="26"/>
      <c r="H209" s="24"/>
    </row>
    <row r="210" spans="1:8" s="2" customFormat="1" ht="12.75">
      <c r="A210" s="12"/>
      <c r="B210" s="12" t="s">
        <v>237</v>
      </c>
      <c r="C210" s="12"/>
      <c r="D210" s="12"/>
      <c r="E210" s="25"/>
      <c r="F210" s="18">
        <f>SUM(F211:F215)</f>
        <v>0</v>
      </c>
      <c r="G210" s="26"/>
      <c r="H210" s="24"/>
    </row>
    <row r="211" spans="1:8" s="2" customFormat="1" ht="26.25" customHeight="1">
      <c r="A211" s="76" t="s">
        <v>238</v>
      </c>
      <c r="B211" s="77" t="s">
        <v>251</v>
      </c>
      <c r="C211" s="76" t="s">
        <v>14</v>
      </c>
      <c r="D211" s="76">
        <v>1</v>
      </c>
      <c r="E211" s="76"/>
      <c r="F211" s="78">
        <f t="shared" si="1"/>
        <v>0</v>
      </c>
      <c r="G211" s="26"/>
      <c r="H211" s="24"/>
    </row>
    <row r="212" spans="1:8" s="2" customFormat="1" ht="12.75">
      <c r="A212" s="76" t="s">
        <v>246</v>
      </c>
      <c r="B212" s="77" t="s">
        <v>247</v>
      </c>
      <c r="C212" s="76" t="s">
        <v>38</v>
      </c>
      <c r="D212" s="76">
        <v>28</v>
      </c>
      <c r="E212" s="76"/>
      <c r="F212" s="78">
        <f t="shared" si="1"/>
        <v>0</v>
      </c>
      <c r="G212" s="26"/>
      <c r="H212" s="24"/>
    </row>
    <row r="213" spans="1:8" s="2" customFormat="1" ht="12.75">
      <c r="A213" s="5" t="s">
        <v>248</v>
      </c>
      <c r="B213" s="79" t="s">
        <v>257</v>
      </c>
      <c r="C213" s="5" t="s">
        <v>38</v>
      </c>
      <c r="D213" s="5">
        <v>28</v>
      </c>
      <c r="E213" s="5"/>
      <c r="F213" s="17">
        <f t="shared" si="1"/>
        <v>0</v>
      </c>
      <c r="G213" s="26"/>
      <c r="H213" s="24"/>
    </row>
    <row r="214" spans="1:8" s="2" customFormat="1" ht="33.75">
      <c r="A214" s="5" t="s">
        <v>249</v>
      </c>
      <c r="B214" s="75" t="s">
        <v>259</v>
      </c>
      <c r="C214" s="5" t="s">
        <v>38</v>
      </c>
      <c r="D214" s="5">
        <v>5</v>
      </c>
      <c r="E214" s="5"/>
      <c r="F214" s="17">
        <f t="shared" si="1"/>
        <v>0</v>
      </c>
      <c r="G214" s="26"/>
      <c r="H214" s="24"/>
    </row>
    <row r="215" spans="1:8" s="2" customFormat="1" ht="22.5">
      <c r="A215" s="5" t="s">
        <v>250</v>
      </c>
      <c r="B215" s="75" t="s">
        <v>258</v>
      </c>
      <c r="C215" s="5" t="s">
        <v>38</v>
      </c>
      <c r="D215" s="5">
        <v>2</v>
      </c>
      <c r="E215" s="5"/>
      <c r="F215" s="17">
        <f aca="true" t="shared" si="2" ref="F215">D215*E215</f>
        <v>0</v>
      </c>
      <c r="G215" s="26"/>
      <c r="H215" s="24"/>
    </row>
    <row r="216" spans="1:8" s="2" customFormat="1" ht="12.75">
      <c r="A216" s="11"/>
      <c r="B216" s="11"/>
      <c r="C216" s="11"/>
      <c r="D216" s="11"/>
      <c r="E216" s="9"/>
      <c r="F216" s="19"/>
      <c r="G216" s="26"/>
      <c r="H216" s="24"/>
    </row>
    <row r="217" spans="1:8" s="2" customFormat="1" ht="12.75">
      <c r="A217" s="12"/>
      <c r="B217" s="12" t="s">
        <v>239</v>
      </c>
      <c r="C217" s="12"/>
      <c r="D217" s="12"/>
      <c r="E217" s="25"/>
      <c r="F217" s="18">
        <f>SUM(F218:F218)</f>
        <v>0</v>
      </c>
      <c r="G217" s="26"/>
      <c r="H217" s="24"/>
    </row>
    <row r="218" spans="1:8" s="2" customFormat="1" ht="22.5">
      <c r="A218" s="5" t="s">
        <v>240</v>
      </c>
      <c r="B218" s="75" t="s">
        <v>241</v>
      </c>
      <c r="C218" s="5" t="s">
        <v>14</v>
      </c>
      <c r="D218" s="5">
        <v>1</v>
      </c>
      <c r="E218" s="5"/>
      <c r="F218" s="17">
        <f t="shared" si="1"/>
        <v>0</v>
      </c>
      <c r="G218" s="26"/>
      <c r="H218" s="24"/>
    </row>
    <row r="219" spans="1:8" s="2" customFormat="1" ht="12.75">
      <c r="A219" s="11"/>
      <c r="B219" s="11"/>
      <c r="C219" s="11"/>
      <c r="D219" s="11"/>
      <c r="E219" s="9"/>
      <c r="F219" s="19"/>
      <c r="G219" s="26"/>
      <c r="H219" s="24"/>
    </row>
    <row r="220" spans="1:8" s="2" customFormat="1" ht="12.75">
      <c r="A220" s="12"/>
      <c r="B220" s="12" t="s">
        <v>17</v>
      </c>
      <c r="C220" s="12"/>
      <c r="D220" s="12"/>
      <c r="E220" s="25"/>
      <c r="F220" s="18">
        <f>SUM(F221:F221)</f>
        <v>0</v>
      </c>
      <c r="G220" s="26"/>
      <c r="H220" s="24"/>
    </row>
    <row r="221" spans="1:8" s="2" customFormat="1" ht="12.75">
      <c r="A221" s="5" t="s">
        <v>18</v>
      </c>
      <c r="B221" s="5" t="s">
        <v>57</v>
      </c>
      <c r="C221" s="5" t="s">
        <v>22</v>
      </c>
      <c r="D221" s="5"/>
      <c r="E221" s="17"/>
      <c r="F221" s="17">
        <f aca="true" t="shared" si="3" ref="F221">D221*E221</f>
        <v>0</v>
      </c>
      <c r="G221" s="26"/>
      <c r="H221" s="24"/>
    </row>
    <row r="222" spans="5:7" ht="12.75">
      <c r="E222" s="16"/>
      <c r="F222" s="16"/>
      <c r="G222" s="23"/>
    </row>
    <row r="223" spans="5:7" ht="12.75">
      <c r="E223" s="16"/>
      <c r="F223" s="16"/>
      <c r="G223" s="23"/>
    </row>
    <row r="224" ht="12.75">
      <c r="C224" t="s">
        <v>245</v>
      </c>
    </row>
  </sheetData>
  <mergeCells count="1">
    <mergeCell ref="B10:F1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V.Marhan</dc:creator>
  <cp:keywords/>
  <dc:description/>
  <cp:lastModifiedBy/>
  <cp:lastPrinted>2015-09-02T13:42:18Z</cp:lastPrinted>
  <dcterms:created xsi:type="dcterms:W3CDTF">2004-06-06T07:10:08Z</dcterms:created>
  <dcterms:modified xsi:type="dcterms:W3CDTF">2015-10-05T18:36:11Z</dcterms:modified>
  <cp:category/>
  <cp:version/>
  <cp:contentType/>
  <cp:contentStatus/>
</cp:coreProperties>
</file>