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05" windowWidth="15120" windowHeight="8010" activeTab="0"/>
  </bookViews>
  <sheets>
    <sheet name="List1" sheetId="1" r:id="rId1"/>
  </sheets>
  <definedNames>
    <definedName name="_xlnm.Print_Area" localSheetId="0">'List1'!$A$1:$G$90</definedName>
  </definedNames>
  <calcPr calcId="152511"/>
</workbook>
</file>

<file path=xl/sharedStrings.xml><?xml version="1.0" encoding="utf-8"?>
<sst xmlns="http://schemas.openxmlformats.org/spreadsheetml/2006/main" count="174" uniqueCount="115">
  <si>
    <t>č.pol.</t>
  </si>
  <si>
    <t>Název položky</t>
  </si>
  <si>
    <t>počet kusů</t>
  </si>
  <si>
    <t>cena za kus včetně DPH</t>
  </si>
  <si>
    <t>cena celkem včetně DPH</t>
  </si>
  <si>
    <t>1.</t>
  </si>
  <si>
    <t>2.</t>
  </si>
  <si>
    <t>Stůl žákovský</t>
  </si>
  <si>
    <t>3.</t>
  </si>
  <si>
    <t>Stůl učitelský</t>
  </si>
  <si>
    <t>4.</t>
  </si>
  <si>
    <t>Židle žákovská</t>
  </si>
  <si>
    <t>5.</t>
  </si>
  <si>
    <t>Židle učitelská</t>
  </si>
  <si>
    <t>6.</t>
  </si>
  <si>
    <t>Interaktivní tabule viz příloha 1</t>
  </si>
  <si>
    <t>7.</t>
  </si>
  <si>
    <t>8.</t>
  </si>
  <si>
    <t>Přívod samostatného rozvaděče 220 V</t>
  </si>
  <si>
    <t>9.</t>
  </si>
  <si>
    <t>Rozvody 220V/ LAN viz příloha 2</t>
  </si>
  <si>
    <t>10.</t>
  </si>
  <si>
    <t>Klimatizace</t>
  </si>
  <si>
    <t>11.</t>
  </si>
  <si>
    <t>12.</t>
  </si>
  <si>
    <t>Výukový software viz příloha 3</t>
  </si>
  <si>
    <t>13.</t>
  </si>
  <si>
    <t>Výukový software do pracovny fyziky viz příloha 4</t>
  </si>
  <si>
    <t>Celkem</t>
  </si>
  <si>
    <t>Příloha 1: Interaktivní tabule</t>
  </si>
  <si>
    <t>číslo pol.</t>
  </si>
  <si>
    <t>Stojan zvedací Al</t>
  </si>
  <si>
    <t>Základna</t>
  </si>
  <si>
    <t>Montážní materiál sestavy</t>
  </si>
  <si>
    <t>Montáž</t>
  </si>
  <si>
    <t>Doprava</t>
  </si>
  <si>
    <t>Příloha 2: Rozvody 220V/LAN</t>
  </si>
  <si>
    <t>lišty 40x40</t>
  </si>
  <si>
    <t>lišty 20x40</t>
  </si>
  <si>
    <t>instalační žlab</t>
  </si>
  <si>
    <t>instalační rámeček</t>
  </si>
  <si>
    <t>Patch kabel Cat5E, FTP- 0,5m , šedý</t>
  </si>
  <si>
    <t>Patch kabel Cat5E, FTP- 2m , šedý</t>
  </si>
  <si>
    <t>zásuvka 2x220V</t>
  </si>
  <si>
    <t>14.</t>
  </si>
  <si>
    <t>kabel CYKY 3x2,5mCu 220V</t>
  </si>
  <si>
    <t>15.</t>
  </si>
  <si>
    <t>el. Rozvaděč nástěnný</t>
  </si>
  <si>
    <t>16.</t>
  </si>
  <si>
    <t xml:space="preserve">proudový chránič 25A </t>
  </si>
  <si>
    <t>17.</t>
  </si>
  <si>
    <t>jistič 1f 16A</t>
  </si>
  <si>
    <t>18.</t>
  </si>
  <si>
    <t>Instalační práce</t>
  </si>
  <si>
    <t>Celkem:</t>
  </si>
  <si>
    <t xml:space="preserve">Příloha 3: Výukové programy do počítačové učebny </t>
  </si>
  <si>
    <t>Encyklopedie, dějepis, umění</t>
  </si>
  <si>
    <t>Zeměpis, astronomie</t>
  </si>
  <si>
    <t>Přírodověda</t>
  </si>
  <si>
    <t>Matematika</t>
  </si>
  <si>
    <t>Fyzika</t>
  </si>
  <si>
    <t>Chemie</t>
  </si>
  <si>
    <t>Výchovy (Hv, Vv, ...)</t>
  </si>
  <si>
    <t>Komplety programů</t>
  </si>
  <si>
    <t>Jazyky - výuka</t>
  </si>
  <si>
    <t>Výukový software celkem</t>
  </si>
  <si>
    <t>Příloha 4: Výukový software do pracovny fyziky</t>
  </si>
  <si>
    <t>Část 2 - Vybavení učeben IT technologií a výukovým softwarem</t>
  </si>
  <si>
    <t>Software OfficeProPlus 2010 nebo vyšší SNGL MVL</t>
  </si>
  <si>
    <t>Dataprojektor s krátkou projekcí a interaktivním perem</t>
  </si>
  <si>
    <t>Rameno projektoru na tabuli</t>
  </si>
  <si>
    <t>Reproduktory 50W + držáky na zeď</t>
  </si>
  <si>
    <t>Závěsný rack 19'' 9U/400mm, skleněné dveře</t>
  </si>
  <si>
    <t>Switch 16x 10/100/1000 19"</t>
  </si>
  <si>
    <t xml:space="preserve">Školní multilicence pro podporu výuky dějepisu se zaměřením na období po druhé světové válce (a to min. v letech 1945-1992) zejména v Československu, ale i ve světě. Software musí obsahovat podklady k procvičení probrané látky zábavnou formou, např. křížovky, poznávání z obrázků, spojovačky, kvízy.     </t>
  </si>
  <si>
    <t>Školní multilicence pro podporu výuky vlastivědy na prvním stupni ZŠ, zejména její dějepisné části (historie českých zemí od pravěku po současnost), která žáky seznámí zejména s významnými osobnostmi, uměleckými slohy a nejvýznamnějšími daty. Procvičování probrané látky zábavnou formou, např. hry, testy, soutěže.</t>
  </si>
  <si>
    <t>Školní multilicence pro výuku dějepisu ZŠ formou kvízových soutěží (minimálně 3 různé druhy soutěží) pro jednotlivce i družstva. V rámci soutěží musí být možnost nastavit okruhy dle aktuálně probírané látky.</t>
  </si>
  <si>
    <t>Školní multilicence pro výuku zeměpisu ZŠ, a to ČR, Evropy i celého světa. Procvičování formou zkoušení - např. na slepých mapách (doplňování měst, řek, regionů atd.) a zábavnou formou (např. spojovačky, křížovky).</t>
  </si>
  <si>
    <t>Školní multilicence pro výuku biologie lidského těla na prvním stupni ZŠ (zejména v nižších ročnících) formou interaktivních her, které žákům umožní poznávat vnitřní strukturu těla.</t>
  </si>
  <si>
    <t>Školní multilicence pro výuku pokročilejší biologie lidské kostry. Program musí obsahovat interkativní 3D atlas lidské kostry.</t>
  </si>
  <si>
    <t>Školní multilicence pro výuku ZŠ biologie rostlin a živočichů, min. 400 fotografií nejdůležitějších zástupců rostlin a živočichů, které umožní jednak učení se jejich názvům, jednak umožní vyučujícímu prozkoušet znalosti žáků prostřednictvím poznávaček.</t>
  </si>
  <si>
    <t>Školní multilicence pro výuku ZŠ matematiky se zaměřením na geometrii. Program musí umožnit simulaci geometrických konstrukcí v rovině a simulaci geometrických konstrukcí v prostoru. Konstrukce musí být dynamické. Program musí umožňovat provádět výpočty jako např. vzdálenost dvou bodů. Může se jednat o komplet více programů.</t>
  </si>
  <si>
    <t>Školní multilicence pro ZŠ výuku matematiky se zaměřením na procvičováří řešení rovnic od jednoduchých po složitější, sbírka min. 400 rovnic, možnost pro vyučující tvořit vlastní cvičení a provědět prostřednictvím programu zkoušení žáků.</t>
  </si>
  <si>
    <t>Školní neomezená multilicence pro podporu výuky ZŠ geometrie. Program musí umožnit vytvářet různé geometrické objekty, manipulovat s nimi, objevovat a zkoumat geometrické zákonitosti, trénovat geometrické uvažování. Program musí být využitelný při použití interaktivní tabule a musí obsahovat různé typy úloh pro procvičování probrané látky.</t>
  </si>
  <si>
    <t>Školní multilicence pro podporu procvičování matematiky pro 2. stupeň základních škol spočívající v předpřipravených čtvrtletních písemných pracích, pro každý ročník jich musí být minimálně 50. Program musí umožňovat vyučujícímu předpřipravené čtvrtletní písemné práce upravovat - přidávat, ubírat, přizpůsobovat příklady.</t>
  </si>
  <si>
    <t>Školní multilicence pro podporu výuky matematiky na ZŠ se zaměřením na algebru. Program musí obsahovat příklady k procvičení úprav číselných výrazů, výrazů s proměnnou a řešení rovnic (včetně kvadratických a goniometrických), u příkladů musí být nabídnuto ukázkové řešení.</t>
  </si>
  <si>
    <t>Školní multilicence programu nebo kompletu souvisejících programů pro podporu výuky fyziky na ZŠ a na SŠ (pro rozšíření učiva pro žáky s vážným zájmem o fyziku). Obsahem musí být minimálně astronomie a atomistika, fyzika kapalin a plynů, termika, optika, mechanika, elektřina, akustika. Program musí obsahovat návrh na alespoň 200 různých pokusů snadno proveditelných ve škole s běžným vybavením a tematické hry podporující výuku. Součástí budou i tematické kalkulačky pro různé fyzikální disciplíny.</t>
  </si>
  <si>
    <t xml:space="preserve">Školní multilicence  pro podporu výuky fyziky na ZŠ a na SŠ (pro rozšíření učiva pro žáky s vážným zájmem o fyziku) v oblasti techniky. Program musí obsahovat principy jednoduchých strojů a převodů různých typů, popis alespoň 300 strojů, princip fungování alespoň 30 z nich musí být vysvětlen v animacích. Stroje budou z různých oblastí (např. tiskárna, truhlářství, různé měřící přístroje a různé mechanismy kancelářského vybavení). Program musí obsahovat zábavné aktivity, např. křížovky. </t>
  </si>
  <si>
    <t>Školní multilicence interaktivní multimediální učebnice pro výuku chemie pro osmé třídy ZŠ zabývající se obecnou a anorganickou chemií (úvodem). Učebnice musí obsahovat různá interaktivní cvičení, animace, audionahrávky textu učebnice, videa. Program musí být využitelný při práci s interaktivní tabulí.</t>
  </si>
  <si>
    <t>Školní multilicence interaktivní multimediální učebnice pro výuku chemie pro deváté třídy ZŠ zabývající se obecnou a anorganickou chemií (úvodem). Učebnice musí obsahovat různá interaktivní cvičení, animace, audionahrávky textu učebnice, videa. Program musí být využitelný při práci s interaktivní tabulí.</t>
  </si>
  <si>
    <t>Školní multilicence pro podporu výtvarné výchovy prvního stupně ZŠ. Program musí umožnit úpravu obrázků a vkládání textu, musí obsahovat připravené obrázky k vložení i vymalování. Program musí umožňovat žákům vyrábět např. samolepky, vystřihovánky, plakáty, transparenty, kalendáře nebo obrázkové knížky.</t>
  </si>
  <si>
    <t>Školní multilicence programu nebo kompletu souvisejících programů pro podporu zajímavé výuky na základě logického myšlení zejména žáků prvního stupně ZŠ (1.-5. třída).  Program nebo komplet musí obsahovat minimálně čítanku, slabikář, přípravu na výuku matematiky, matematiku pro 1. až 5. třídu, speciální úkoly pro procvičování zlomků,  IQ hry, hry rozvíjející vnímání, myšlení, paměť a řeč dětí, oprogram pro podporu sluchové paměti a diferenciaci zvuků.</t>
  </si>
  <si>
    <t>Školní multilicence interaktivního programu pro výuku anglického jazyka pro 4.-5. třídu ZŠ. Program musí být přizpůsoben tak, aby zejména formou her pomohl žákům osvojit si nová slovíčka a jednoduché věty. Program musí být ozvučený, pracovat s alespoň 2000 anglickými slovíčky. Pokyny musí být v češtině, anglická část musí být namluvena rodilými mluvčími.</t>
  </si>
  <si>
    <t>Školní multilicence pro výuku angličtiny pro nejmladší žáky ZŠ prostřednictvím intuitivní rozumové činnosti dětí tak, jako se učí svoji mateřštinu, tedy zejména pomocí obrázků a zvuků.</t>
  </si>
  <si>
    <t>Školní multilicence (alespoň 25 uživatelů) pro výuku fyziky se zaměřením na elektrotechniku - multimediální elektrolaboratoř. Program musí umožnit vytvářet virtuální elektrické obvody s využitím fotorealistických komponent (např. baterií, rezistorů, diod, žárovek, tranzistorů), a to jednoduché i složitější, a sledovat jejich vlastnosti. Dále program musí obsahovat  virtuální přístroje (např. měřící přístroje, osciloskopy).</t>
  </si>
  <si>
    <t>Školní multilicence pro výuku fyziky se zaměřením na mechaniku - interaktivní virtuální laboratoř pro mechaniku. Musí pokrývat základní oblasti statiky, kinematiky a dynamiky. Aplikace musí obsahovat virtuální tělesa, která se pohybují dle simulovaných fyzikálních zákonů ve 3D prostředí.  Aplikace musí obsahovat alespoň 150 předpřipravených virtuálních experimentů.</t>
  </si>
  <si>
    <t>cena za kus bez DPH</t>
  </si>
  <si>
    <t>cena celkem bez DPH</t>
  </si>
  <si>
    <t>zásuvka 2xRJ40 Cat 5eFTP</t>
  </si>
  <si>
    <t>kabel UTP Cat 5e</t>
  </si>
  <si>
    <t>Řada interaktivních učebnic fyziky pro 6.-9. ročník ZŠ. Učebnice musí navazovat probíranou látku na ostatní předměty (např. přírodovědu) a musí promítat nabyté teoretické znalosti do praktického života. Učebnice musí být zpracována v souladu s osnovami vzdělávacího programu Základní škola.</t>
  </si>
  <si>
    <t>Výukové pořady na DVD pro podporu procvičování fyziky pro 2. stupeň základních škol (dle technické specifikace)</t>
  </si>
  <si>
    <t xml:space="preserve">Po 1 ks - popis </t>
  </si>
  <si>
    <t>zařazení</t>
  </si>
  <si>
    <t>Patch panel 24 x RJ45 CAT5e UTP</t>
  </si>
  <si>
    <t>Patch panel 16 x RJ45 CAT5e UTP</t>
  </si>
  <si>
    <r>
      <t xml:space="preserve">PC + LCD, </t>
    </r>
    <r>
      <rPr>
        <b/>
        <sz val="10"/>
        <color indexed="8"/>
        <rFont val="Arial"/>
        <family val="2"/>
      </rPr>
      <t>záruční doba 3 roky</t>
    </r>
  </si>
  <si>
    <r>
      <t xml:space="preserve">Počítač k dataprojektoru + LCD, </t>
    </r>
    <r>
      <rPr>
        <b/>
        <sz val="10"/>
        <rFont val="Arial"/>
        <family val="2"/>
      </rPr>
      <t>záruční doba 3 roky</t>
    </r>
  </si>
  <si>
    <t>IAS - TRIPTYCH K 200/120(+- 10 %)  Stojan zvedací Al</t>
  </si>
  <si>
    <t>Třídílná tabule Triptych K 200/120 (+- 10 %)</t>
  </si>
  <si>
    <t>Počítačová učebna:</t>
  </si>
  <si>
    <t>bez DPH</t>
  </si>
  <si>
    <t>včetně DPH</t>
  </si>
  <si>
    <t>Nabídková cena celkem:</t>
  </si>
  <si>
    <t>V příloze č. 5 zadávací dokumentace je vyspecifikován výukový software, který již škola používá. Dodavatel nabídne na základě níže uvedených specifikací jiné programy (tedy nesmí nabídnout ty, co škola již používá), jež budou odpovídat níže uvedené specifikaci a jež škola využije jako doplnění stávajících používaných programů.</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</si>
</sst>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0\ &quot;Kč&quot;;\-#,##0\ &quot;Kč&quot;"/>
    <numFmt numFmtId="8" formatCode="#,##0.00\ &quot;Kč&quot;;[Red]\-#,##0.00\ &quot;Kč&quot;"/>
    <numFmt numFmtId="42" formatCode="_-* #,##0\ &quot;Kč&quot;_-;\-* #,##0\ &quot;Kč&quot;_-;_-* &quot;-&quot;\ &quot;Kč&quot;_-;_-@_-"/>
    <numFmt numFmtId="164" formatCode="#,##0.00\ &quot;Kč&quot;"/>
  </numFmts>
  <fonts count="8">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0"/>
      <name val="Arial"/>
      <family val="2"/>
    </font>
    <font>
      <sz val="10"/>
      <color indexed="8"/>
      <name val="Arial"/>
      <family val="2"/>
    </font>
    <font>
      <b/>
      <sz val="10"/>
      <color indexed="8"/>
      <name val="Arial"/>
      <family val="2"/>
    </font>
    <font>
      <sz val="10"/>
      <color theme="1"/>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s>
  <borders count="4">
    <border>
      <left/>
      <right/>
      <top/>
      <bottom/>
      <diagonal/>
    </border>
    <border>
      <left style="thin"/>
      <right style="thin"/>
      <top style="thin"/>
      <bottom style="thin"/>
    </border>
    <border>
      <left/>
      <right/>
      <top/>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3" fillId="0" borderId="0" xfId="0" applyFont="1"/>
    <xf numFmtId="0" fontId="2" fillId="0" borderId="0" xfId="0" applyFont="1"/>
    <xf numFmtId="42" fontId="4" fillId="2" borderId="1" xfId="0" applyNumberFormat="1" applyFont="1" applyFill="1" applyBorder="1" applyAlignment="1">
      <alignment wrapText="1"/>
    </xf>
    <xf numFmtId="42" fontId="4" fillId="2" borderId="1" xfId="0" applyNumberFormat="1" applyFont="1" applyFill="1" applyBorder="1"/>
    <xf numFmtId="8" fontId="4" fillId="2" borderId="1" xfId="0" applyNumberFormat="1" applyFont="1" applyFill="1" applyBorder="1"/>
    <xf numFmtId="0" fontId="6" fillId="3" borderId="0" xfId="0" applyFont="1" applyFill="1" applyBorder="1"/>
    <xf numFmtId="0" fontId="1" fillId="0" borderId="0" xfId="0" applyFont="1" applyBorder="1"/>
    <xf numFmtId="0" fontId="4" fillId="2" borderId="1" xfId="0" applyFont="1" applyFill="1" applyBorder="1"/>
    <xf numFmtId="0" fontId="5" fillId="0" borderId="0" xfId="0" applyFont="1"/>
    <xf numFmtId="0" fontId="1" fillId="0" borderId="1" xfId="0" applyFont="1" applyBorder="1"/>
    <xf numFmtId="0" fontId="4" fillId="2" borderId="0" xfId="0" applyFont="1" applyFill="1" applyBorder="1"/>
    <xf numFmtId="0" fontId="4" fillId="0" borderId="0" xfId="0" applyFont="1"/>
    <xf numFmtId="0" fontId="1" fillId="0" borderId="0" xfId="0" applyFont="1"/>
    <xf numFmtId="0" fontId="4" fillId="2" borderId="1" xfId="0" applyFont="1" applyFill="1" applyBorder="1" applyAlignment="1">
      <alignment wrapText="1"/>
    </xf>
    <xf numFmtId="0" fontId="4" fillId="2" borderId="1"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xf numFmtId="0" fontId="5" fillId="0" borderId="1" xfId="0" applyFont="1" applyBorder="1"/>
    <xf numFmtId="0" fontId="7" fillId="2" borderId="1" xfId="0" applyFont="1" applyFill="1" applyBorder="1"/>
    <xf numFmtId="0" fontId="7" fillId="0" borderId="1" xfId="0" applyFont="1" applyBorder="1"/>
    <xf numFmtId="0" fontId="7" fillId="0" borderId="0" xfId="0" applyFont="1"/>
    <xf numFmtId="42" fontId="7" fillId="0" borderId="0" xfId="0" applyNumberFormat="1" applyFont="1"/>
    <xf numFmtId="0" fontId="1" fillId="0" borderId="2" xfId="0" applyFont="1" applyBorder="1"/>
    <xf numFmtId="42" fontId="1" fillId="0" borderId="2" xfId="0" applyNumberFormat="1" applyFont="1" applyBorder="1"/>
    <xf numFmtId="0" fontId="7" fillId="0" borderId="3" xfId="0" applyNumberFormat="1" applyFont="1" applyBorder="1" applyAlignment="1">
      <alignment horizontal="right"/>
    </xf>
    <xf numFmtId="0" fontId="7" fillId="0" borderId="0" xfId="0" applyNumberFormat="1" applyFont="1" applyAlignment="1">
      <alignment horizontal="right"/>
    </xf>
    <xf numFmtId="0" fontId="7" fillId="2" borderId="1" xfId="0" applyNumberFormat="1" applyFont="1" applyFill="1" applyBorder="1"/>
    <xf numFmtId="0" fontId="5" fillId="0" borderId="1" xfId="0" applyFont="1" applyBorder="1" applyAlignment="1">
      <alignment wrapText="1"/>
    </xf>
    <xf numFmtId="0" fontId="5" fillId="0" borderId="0" xfId="0" applyFont="1" applyFill="1" applyBorder="1"/>
    <xf numFmtId="0" fontId="1" fillId="0" borderId="0" xfId="0" applyFont="1" applyBorder="1"/>
    <xf numFmtId="0" fontId="4" fillId="2" borderId="1" xfId="0" applyFont="1" applyFill="1" applyBorder="1"/>
    <xf numFmtId="0" fontId="1" fillId="0" borderId="0" xfId="0" applyFont="1"/>
    <xf numFmtId="0" fontId="1" fillId="2" borderId="1" xfId="0" applyFont="1" applyFill="1" applyBorder="1"/>
    <xf numFmtId="0" fontId="0" fillId="0" borderId="0" xfId="0"/>
    <xf numFmtId="5" fontId="7" fillId="0" borderId="1" xfId="0" applyNumberFormat="1" applyFont="1" applyBorder="1"/>
    <xf numFmtId="5" fontId="4" fillId="2" borderId="1" xfId="0" applyNumberFormat="1" applyFont="1" applyFill="1" applyBorder="1"/>
    <xf numFmtId="5" fontId="1" fillId="2" borderId="1" xfId="0" applyNumberFormat="1" applyFont="1" applyFill="1" applyBorder="1"/>
    <xf numFmtId="5" fontId="7" fillId="2" borderId="1" xfId="0" applyNumberFormat="1" applyFont="1" applyFill="1" applyBorder="1"/>
    <xf numFmtId="164" fontId="7" fillId="0" borderId="1" xfId="0" applyNumberFormat="1" applyFont="1" applyBorder="1"/>
    <xf numFmtId="164" fontId="5" fillId="0" borderId="1" xfId="0" applyNumberFormat="1" applyFont="1" applyBorder="1"/>
    <xf numFmtId="164" fontId="6" fillId="0" borderId="1" xfId="0" applyNumberFormat="1" applyFont="1" applyBorder="1"/>
    <xf numFmtId="0" fontId="5" fillId="2" borderId="1" xfId="0" applyFont="1" applyFill="1" applyBorder="1" applyAlignment="1">
      <alignment vertical="center" wrapText="1"/>
    </xf>
    <xf numFmtId="0" fontId="5" fillId="2" borderId="1" xfId="0" applyFont="1" applyFill="1" applyBorder="1" applyAlignment="1">
      <alignment wrapText="1"/>
    </xf>
    <xf numFmtId="0" fontId="5" fillId="4" borderId="1" xfId="0" applyFont="1" applyFill="1" applyBorder="1" applyAlignment="1">
      <alignment wrapText="1"/>
    </xf>
    <xf numFmtId="0" fontId="6" fillId="4" borderId="1" xfId="0" applyFont="1" applyFill="1" applyBorder="1"/>
    <xf numFmtId="0" fontId="7" fillId="4" borderId="1" xfId="0" applyFont="1" applyFill="1" applyBorder="1"/>
    <xf numFmtId="0" fontId="0" fillId="0" borderId="0" xfId="0"/>
    <xf numFmtId="0" fontId="2" fillId="0" borderId="0" xfId="0" applyFont="1"/>
    <xf numFmtId="164" fontId="2" fillId="0" borderId="0" xfId="0" applyNumberFormat="1" applyFont="1"/>
    <xf numFmtId="0" fontId="1" fillId="0" borderId="1" xfId="0" applyFont="1" applyBorder="1"/>
    <xf numFmtId="0" fontId="1" fillId="0" borderId="1" xfId="0" applyFont="1" applyFill="1" applyBorder="1"/>
    <xf numFmtId="0" fontId="5" fillId="0" borderId="1" xfId="0" applyFont="1" applyBorder="1"/>
    <xf numFmtId="0" fontId="3" fillId="0" borderId="0" xfId="0" applyFont="1" applyAlignment="1">
      <alignment wrapText="1"/>
    </xf>
    <xf numFmtId="0" fontId="2" fillId="0" borderId="0" xfId="0" applyFont="1" applyAlignment="1">
      <alignment wrapText="1"/>
    </xf>
    <xf numFmtId="5" fontId="0" fillId="0" borderId="0" xfId="0" applyNumberFormat="1" applyAlignment="1">
      <alignment/>
    </xf>
    <xf numFmtId="0" fontId="0" fillId="0" borderId="0" xfId="0" applyAlignment="1">
      <alignment/>
    </xf>
    <xf numFmtId="164" fontId="2" fillId="0" borderId="0" xfId="0" applyNumberFormat="1" applyFont="1" applyAlignment="1">
      <alignment/>
    </xf>
    <xf numFmtId="164" fontId="0" fillId="0" borderId="0" xfId="0" applyNumberFormat="1" applyAlignment="1">
      <alignment/>
    </xf>
    <xf numFmtId="0" fontId="7" fillId="0" borderId="0" xfId="0" applyFont="1" applyAlignment="1">
      <alignment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tabSelected="1" workbookViewId="0" topLeftCell="A81">
      <selection activeCell="V83" sqref="V83"/>
    </sheetView>
  </sheetViews>
  <sheetFormatPr defaultColWidth="9.140625" defaultRowHeight="15"/>
  <cols>
    <col min="1" max="1" width="5.421875" style="0" customWidth="1"/>
    <col min="2" max="2" width="45.140625" style="0" customWidth="1"/>
    <col min="3" max="3" width="14.28125" style="0" customWidth="1"/>
    <col min="4" max="4" width="11.8515625" style="0" customWidth="1"/>
    <col min="5" max="6" width="11.8515625" style="34" customWidth="1"/>
    <col min="7" max="7" width="12.8515625" style="0" customWidth="1"/>
  </cols>
  <sheetData>
    <row r="1" spans="1:2" ht="21">
      <c r="A1" s="1" t="s">
        <v>67</v>
      </c>
      <c r="B1" s="1"/>
    </row>
    <row r="2" spans="1:7" ht="21">
      <c r="A2" s="2"/>
      <c r="B2" s="53"/>
      <c r="C2" s="47"/>
      <c r="D2" s="55" t="s">
        <v>111</v>
      </c>
      <c r="E2" s="56"/>
      <c r="F2" s="55" t="s">
        <v>112</v>
      </c>
      <c r="G2" s="56"/>
    </row>
    <row r="3" spans="1:7" s="47" customFormat="1" ht="15">
      <c r="A3" s="48"/>
      <c r="B3" s="54" t="s">
        <v>113</v>
      </c>
      <c r="C3" s="49"/>
      <c r="D3" s="57">
        <f>F20</f>
        <v>0</v>
      </c>
      <c r="E3" s="58"/>
      <c r="F3" s="55">
        <f>G20</f>
        <v>0</v>
      </c>
      <c r="G3" s="55"/>
    </row>
    <row r="4" spans="1:3" s="47" customFormat="1" ht="15">
      <c r="A4" s="48"/>
      <c r="B4" s="48"/>
      <c r="C4" s="49"/>
    </row>
    <row r="5" ht="15">
      <c r="B5" t="s">
        <v>110</v>
      </c>
    </row>
    <row r="6" spans="1:7" ht="39">
      <c r="A6" s="8" t="s">
        <v>0</v>
      </c>
      <c r="B6" s="8" t="s">
        <v>1</v>
      </c>
      <c r="C6" s="8" t="s">
        <v>2</v>
      </c>
      <c r="D6" s="3" t="s">
        <v>96</v>
      </c>
      <c r="E6" s="3" t="s">
        <v>3</v>
      </c>
      <c r="F6" s="3" t="s">
        <v>97</v>
      </c>
      <c r="G6" s="3" t="s">
        <v>4</v>
      </c>
    </row>
    <row r="7" spans="1:7" ht="15">
      <c r="A7" s="19" t="s">
        <v>5</v>
      </c>
      <c r="B7" s="9" t="s">
        <v>106</v>
      </c>
      <c r="C7" s="20">
        <v>25</v>
      </c>
      <c r="D7" s="35"/>
      <c r="E7" s="35">
        <f>D7*1.21</f>
        <v>0</v>
      </c>
      <c r="F7" s="35">
        <f>D7*C7</f>
        <v>0</v>
      </c>
      <c r="G7" s="35">
        <f>C7*D7</f>
        <v>0</v>
      </c>
    </row>
    <row r="8" spans="1:7" ht="15">
      <c r="A8" s="19" t="s">
        <v>6</v>
      </c>
      <c r="B8" s="20" t="s">
        <v>7</v>
      </c>
      <c r="C8" s="20">
        <v>12</v>
      </c>
      <c r="D8" s="35"/>
      <c r="E8" s="35">
        <f aca="true" t="shared" si="0" ref="E8:E19">D8*1.21</f>
        <v>0</v>
      </c>
      <c r="F8" s="35">
        <f aca="true" t="shared" si="1" ref="F8:F19">D8*C8</f>
        <v>0</v>
      </c>
      <c r="G8" s="35">
        <f aca="true" t="shared" si="2" ref="G8:G18">C8*D8</f>
        <v>0</v>
      </c>
    </row>
    <row r="9" spans="1:7" ht="15">
      <c r="A9" s="19" t="s">
        <v>8</v>
      </c>
      <c r="B9" s="20" t="s">
        <v>9</v>
      </c>
      <c r="C9" s="20">
        <v>1</v>
      </c>
      <c r="D9" s="35"/>
      <c r="E9" s="35">
        <f t="shared" si="0"/>
        <v>0</v>
      </c>
      <c r="F9" s="35">
        <f t="shared" si="1"/>
        <v>0</v>
      </c>
      <c r="G9" s="35">
        <f t="shared" si="2"/>
        <v>0</v>
      </c>
    </row>
    <row r="10" spans="1:7" ht="15">
      <c r="A10" s="19" t="s">
        <v>10</v>
      </c>
      <c r="B10" s="20" t="s">
        <v>11</v>
      </c>
      <c r="C10" s="20">
        <v>24</v>
      </c>
      <c r="D10" s="35"/>
      <c r="E10" s="35">
        <f t="shared" si="0"/>
        <v>0</v>
      </c>
      <c r="F10" s="35">
        <f t="shared" si="1"/>
        <v>0</v>
      </c>
      <c r="G10" s="35">
        <f t="shared" si="2"/>
        <v>0</v>
      </c>
    </row>
    <row r="11" spans="1:7" ht="15">
      <c r="A11" s="19" t="s">
        <v>12</v>
      </c>
      <c r="B11" s="10" t="s">
        <v>13</v>
      </c>
      <c r="C11" s="20">
        <v>1</v>
      </c>
      <c r="D11" s="35"/>
      <c r="E11" s="35">
        <f t="shared" si="0"/>
        <v>0</v>
      </c>
      <c r="F11" s="35">
        <f t="shared" si="1"/>
        <v>0</v>
      </c>
      <c r="G11" s="35">
        <f t="shared" si="2"/>
        <v>0</v>
      </c>
    </row>
    <row r="12" spans="1:7" ht="15">
      <c r="A12" s="19" t="s">
        <v>14</v>
      </c>
      <c r="B12" s="10" t="s">
        <v>15</v>
      </c>
      <c r="C12" s="20">
        <v>3</v>
      </c>
      <c r="D12" s="35">
        <f>F34</f>
        <v>0</v>
      </c>
      <c r="E12" s="35">
        <f t="shared" si="0"/>
        <v>0</v>
      </c>
      <c r="F12" s="35">
        <f t="shared" si="1"/>
        <v>0</v>
      </c>
      <c r="G12" s="35">
        <f t="shared" si="2"/>
        <v>0</v>
      </c>
    </row>
    <row r="13" spans="1:7" ht="15">
      <c r="A13" s="19" t="s">
        <v>16</v>
      </c>
      <c r="B13" s="10" t="s">
        <v>107</v>
      </c>
      <c r="C13" s="20">
        <v>1</v>
      </c>
      <c r="D13" s="35"/>
      <c r="E13" s="35">
        <f t="shared" si="0"/>
        <v>0</v>
      </c>
      <c r="F13" s="35">
        <f t="shared" si="1"/>
        <v>0</v>
      </c>
      <c r="G13" s="35">
        <f t="shared" si="2"/>
        <v>0</v>
      </c>
    </row>
    <row r="14" spans="1:7" ht="15">
      <c r="A14" s="19" t="s">
        <v>17</v>
      </c>
      <c r="B14" s="20" t="s">
        <v>18</v>
      </c>
      <c r="C14" s="20">
        <v>1</v>
      </c>
      <c r="D14" s="35"/>
      <c r="E14" s="35">
        <f t="shared" si="0"/>
        <v>0</v>
      </c>
      <c r="F14" s="35">
        <f t="shared" si="1"/>
        <v>0</v>
      </c>
      <c r="G14" s="35">
        <f t="shared" si="2"/>
        <v>0</v>
      </c>
    </row>
    <row r="15" spans="1:7" ht="15">
      <c r="A15" s="19" t="s">
        <v>19</v>
      </c>
      <c r="B15" s="10" t="s">
        <v>20</v>
      </c>
      <c r="C15" s="20">
        <v>1</v>
      </c>
      <c r="D15" s="35">
        <f>F56</f>
        <v>0</v>
      </c>
      <c r="E15" s="35">
        <f t="shared" si="0"/>
        <v>0</v>
      </c>
      <c r="F15" s="35">
        <f t="shared" si="1"/>
        <v>0</v>
      </c>
      <c r="G15" s="35">
        <f t="shared" si="2"/>
        <v>0</v>
      </c>
    </row>
    <row r="16" spans="1:7" ht="15">
      <c r="A16" s="19" t="s">
        <v>21</v>
      </c>
      <c r="B16" s="20" t="s">
        <v>22</v>
      </c>
      <c r="C16" s="20">
        <v>1</v>
      </c>
      <c r="D16" s="35"/>
      <c r="E16" s="35">
        <f t="shared" si="0"/>
        <v>0</v>
      </c>
      <c r="F16" s="35">
        <f t="shared" si="1"/>
        <v>0</v>
      </c>
      <c r="G16" s="35">
        <f t="shared" si="2"/>
        <v>0</v>
      </c>
    </row>
    <row r="17" spans="1:7" ht="15">
      <c r="A17" s="19" t="s">
        <v>23</v>
      </c>
      <c r="B17" s="20" t="s">
        <v>68</v>
      </c>
      <c r="C17" s="20">
        <v>25</v>
      </c>
      <c r="D17" s="35"/>
      <c r="E17" s="35">
        <f t="shared" si="0"/>
        <v>0</v>
      </c>
      <c r="F17" s="35">
        <f t="shared" si="1"/>
        <v>0</v>
      </c>
      <c r="G17" s="35">
        <f t="shared" si="2"/>
        <v>0</v>
      </c>
    </row>
    <row r="18" spans="1:7" ht="15">
      <c r="A18" s="19" t="s">
        <v>24</v>
      </c>
      <c r="B18" s="10" t="s">
        <v>25</v>
      </c>
      <c r="C18" s="20">
        <v>1</v>
      </c>
      <c r="D18" s="35">
        <f>D84</f>
        <v>0</v>
      </c>
      <c r="E18" s="35">
        <f t="shared" si="0"/>
        <v>0</v>
      </c>
      <c r="F18" s="35">
        <f t="shared" si="1"/>
        <v>0</v>
      </c>
      <c r="G18" s="35">
        <f t="shared" si="2"/>
        <v>0</v>
      </c>
    </row>
    <row r="19" spans="1:7" ht="15">
      <c r="A19" s="19" t="s">
        <v>26</v>
      </c>
      <c r="B19" s="10" t="s">
        <v>27</v>
      </c>
      <c r="C19" s="20">
        <v>1</v>
      </c>
      <c r="D19" s="35">
        <f>F90</f>
        <v>0</v>
      </c>
      <c r="E19" s="35">
        <f t="shared" si="0"/>
        <v>0</v>
      </c>
      <c r="F19" s="35">
        <f t="shared" si="1"/>
        <v>0</v>
      </c>
      <c r="G19" s="35">
        <f>C19*D19</f>
        <v>0</v>
      </c>
    </row>
    <row r="20" spans="1:7" ht="15">
      <c r="A20" s="11"/>
      <c r="B20" s="8" t="s">
        <v>28</v>
      </c>
      <c r="C20" s="8"/>
      <c r="D20" s="4"/>
      <c r="E20" s="4"/>
      <c r="F20" s="36">
        <f>SUM(F7:F19)</f>
        <v>0</v>
      </c>
      <c r="G20" s="36">
        <f>SUM(G7:G19)</f>
        <v>0</v>
      </c>
    </row>
    <row r="21" spans="1:7" ht="15">
      <c r="A21" s="21"/>
      <c r="B21" s="21"/>
      <c r="C21" s="21"/>
      <c r="D21" s="22"/>
      <c r="E21" s="22"/>
      <c r="F21" s="22"/>
      <c r="G21" s="22"/>
    </row>
    <row r="22" spans="1:7" ht="15">
      <c r="A22" s="12" t="s">
        <v>29</v>
      </c>
      <c r="B22" s="13"/>
      <c r="C22" s="13"/>
      <c r="D22" s="13"/>
      <c r="E22" s="32"/>
      <c r="F22" s="32"/>
      <c r="G22" s="13"/>
    </row>
    <row r="23" spans="1:7" ht="15">
      <c r="A23" s="13" t="s">
        <v>108</v>
      </c>
      <c r="B23" s="13"/>
      <c r="C23" s="13"/>
      <c r="D23" s="13"/>
      <c r="E23" s="32"/>
      <c r="F23" s="32"/>
      <c r="G23" s="13"/>
    </row>
    <row r="24" spans="1:7" ht="39">
      <c r="A24" s="8" t="s">
        <v>30</v>
      </c>
      <c r="B24" s="8" t="s">
        <v>1</v>
      </c>
      <c r="C24" s="14" t="s">
        <v>2</v>
      </c>
      <c r="D24" s="3" t="s">
        <v>96</v>
      </c>
      <c r="E24" s="3" t="s">
        <v>3</v>
      </c>
      <c r="F24" s="3" t="s">
        <v>97</v>
      </c>
      <c r="G24" s="3" t="s">
        <v>4</v>
      </c>
    </row>
    <row r="25" spans="1:7" ht="15">
      <c r="A25" s="15" t="s">
        <v>5</v>
      </c>
      <c r="B25" s="20" t="s">
        <v>109</v>
      </c>
      <c r="C25" s="20">
        <v>1</v>
      </c>
      <c r="D25" s="35"/>
      <c r="E25" s="35">
        <f>D25*1.21</f>
        <v>0</v>
      </c>
      <c r="F25" s="35">
        <f>D25*C25</f>
        <v>0</v>
      </c>
      <c r="G25" s="35">
        <f>C25*D25</f>
        <v>0</v>
      </c>
    </row>
    <row r="26" spans="1:7" ht="15">
      <c r="A26" s="15" t="s">
        <v>6</v>
      </c>
      <c r="B26" s="20" t="s">
        <v>31</v>
      </c>
      <c r="C26" s="20">
        <v>1</v>
      </c>
      <c r="D26" s="35"/>
      <c r="E26" s="35">
        <f aca="true" t="shared" si="3" ref="E26:E33">D26*1.21</f>
        <v>0</v>
      </c>
      <c r="F26" s="35">
        <f aca="true" t="shared" si="4" ref="F26:F27">D26*C26</f>
        <v>0</v>
      </c>
      <c r="G26" s="35">
        <f aca="true" t="shared" si="5" ref="G26:G27">C26*D26</f>
        <v>0</v>
      </c>
    </row>
    <row r="27" spans="1:7" ht="15">
      <c r="A27" s="15" t="s">
        <v>8</v>
      </c>
      <c r="B27" s="20" t="s">
        <v>69</v>
      </c>
      <c r="C27" s="20">
        <v>1</v>
      </c>
      <c r="D27" s="35"/>
      <c r="E27" s="35">
        <f t="shared" si="3"/>
        <v>0</v>
      </c>
      <c r="F27" s="35">
        <f t="shared" si="4"/>
        <v>0</v>
      </c>
      <c r="G27" s="35">
        <f t="shared" si="5"/>
        <v>0</v>
      </c>
    </row>
    <row r="28" spans="1:7" ht="15">
      <c r="A28" s="15" t="s">
        <v>10</v>
      </c>
      <c r="B28" s="20" t="s">
        <v>70</v>
      </c>
      <c r="C28" s="20">
        <v>1</v>
      </c>
      <c r="D28" s="35"/>
      <c r="E28" s="35">
        <f t="shared" si="3"/>
        <v>0</v>
      </c>
      <c r="F28" s="35">
        <f aca="true" t="shared" si="6" ref="F28:F33">D28*C28</f>
        <v>0</v>
      </c>
      <c r="G28" s="35">
        <f aca="true" t="shared" si="7" ref="G28:G33">C28*D28</f>
        <v>0</v>
      </c>
    </row>
    <row r="29" spans="1:7" ht="15">
      <c r="A29" s="15" t="s">
        <v>12</v>
      </c>
      <c r="B29" s="20" t="s">
        <v>32</v>
      </c>
      <c r="C29" s="20">
        <v>1</v>
      </c>
      <c r="D29" s="35"/>
      <c r="E29" s="35">
        <f t="shared" si="3"/>
        <v>0</v>
      </c>
      <c r="F29" s="35">
        <f t="shared" si="6"/>
        <v>0</v>
      </c>
      <c r="G29" s="35">
        <f t="shared" si="7"/>
        <v>0</v>
      </c>
    </row>
    <row r="30" spans="1:7" ht="15">
      <c r="A30" s="15" t="s">
        <v>14</v>
      </c>
      <c r="B30" s="20" t="s">
        <v>33</v>
      </c>
      <c r="C30" s="20">
        <v>1</v>
      </c>
      <c r="D30" s="35"/>
      <c r="E30" s="35">
        <f t="shared" si="3"/>
        <v>0</v>
      </c>
      <c r="F30" s="35">
        <f t="shared" si="6"/>
        <v>0</v>
      </c>
      <c r="G30" s="35">
        <f t="shared" si="7"/>
        <v>0</v>
      </c>
    </row>
    <row r="31" spans="1:7" ht="15">
      <c r="A31" s="15" t="s">
        <v>16</v>
      </c>
      <c r="B31" s="20" t="s">
        <v>71</v>
      </c>
      <c r="C31" s="20">
        <v>1</v>
      </c>
      <c r="D31" s="35"/>
      <c r="E31" s="35">
        <f t="shared" si="3"/>
        <v>0</v>
      </c>
      <c r="F31" s="35">
        <f t="shared" si="6"/>
        <v>0</v>
      </c>
      <c r="G31" s="35">
        <f t="shared" si="7"/>
        <v>0</v>
      </c>
    </row>
    <row r="32" spans="1:7" ht="15">
      <c r="A32" s="15" t="s">
        <v>17</v>
      </c>
      <c r="B32" s="20" t="s">
        <v>34</v>
      </c>
      <c r="C32" s="20">
        <v>1</v>
      </c>
      <c r="D32" s="35"/>
      <c r="E32" s="35">
        <f t="shared" si="3"/>
        <v>0</v>
      </c>
      <c r="F32" s="35">
        <f t="shared" si="6"/>
        <v>0</v>
      </c>
      <c r="G32" s="35">
        <f t="shared" si="7"/>
        <v>0</v>
      </c>
    </row>
    <row r="33" spans="1:7" ht="15">
      <c r="A33" s="15" t="s">
        <v>19</v>
      </c>
      <c r="B33" s="20" t="s">
        <v>35</v>
      </c>
      <c r="C33" s="20">
        <v>1</v>
      </c>
      <c r="D33" s="35"/>
      <c r="E33" s="35">
        <f t="shared" si="3"/>
        <v>0</v>
      </c>
      <c r="F33" s="35">
        <f t="shared" si="6"/>
        <v>0</v>
      </c>
      <c r="G33" s="35">
        <f t="shared" si="7"/>
        <v>0</v>
      </c>
    </row>
    <row r="34" spans="1:7" ht="15">
      <c r="A34" s="16" t="s">
        <v>21</v>
      </c>
      <c r="B34" s="17" t="s">
        <v>28</v>
      </c>
      <c r="C34" s="17"/>
      <c r="D34" s="17"/>
      <c r="E34" s="33"/>
      <c r="F34" s="37">
        <f>SUM(F25:F33)</f>
        <v>0</v>
      </c>
      <c r="G34" s="5">
        <f>SUM(G25:G33)</f>
        <v>0</v>
      </c>
    </row>
    <row r="35" spans="1:7" ht="15">
      <c r="A35" s="21"/>
      <c r="B35" s="21"/>
      <c r="C35" s="21"/>
      <c r="D35" s="22"/>
      <c r="E35" s="22"/>
      <c r="F35" s="22"/>
      <c r="G35" s="22"/>
    </row>
    <row r="36" spans="1:7" ht="15">
      <c r="A36" s="6" t="s">
        <v>36</v>
      </c>
      <c r="B36" s="23"/>
      <c r="C36" s="24"/>
      <c r="D36" s="7"/>
      <c r="E36" s="30"/>
      <c r="F36" s="30"/>
      <c r="G36" s="7"/>
    </row>
    <row r="37" spans="1:7" ht="39">
      <c r="A37" s="19" t="s">
        <v>0</v>
      </c>
      <c r="B37" s="19" t="s">
        <v>1</v>
      </c>
      <c r="C37" s="14" t="s">
        <v>2</v>
      </c>
      <c r="D37" s="3" t="s">
        <v>96</v>
      </c>
      <c r="E37" s="3" t="s">
        <v>3</v>
      </c>
      <c r="F37" s="3" t="s">
        <v>97</v>
      </c>
      <c r="G37" s="3" t="s">
        <v>4</v>
      </c>
    </row>
    <row r="38" spans="1:7" ht="15">
      <c r="A38" s="19" t="s">
        <v>5</v>
      </c>
      <c r="B38" s="50" t="s">
        <v>37</v>
      </c>
      <c r="C38" s="25">
        <v>10</v>
      </c>
      <c r="D38" s="35"/>
      <c r="E38" s="35">
        <f>D38*1.21</f>
        <v>0</v>
      </c>
      <c r="F38" s="35">
        <f>D38*C38</f>
        <v>0</v>
      </c>
      <c r="G38" s="35">
        <f>C38*D38</f>
        <v>0</v>
      </c>
    </row>
    <row r="39" spans="1:7" ht="15">
      <c r="A39" s="19" t="s">
        <v>6</v>
      </c>
      <c r="B39" s="50" t="s">
        <v>38</v>
      </c>
      <c r="C39" s="25">
        <v>10</v>
      </c>
      <c r="D39" s="35"/>
      <c r="E39" s="35">
        <f aca="true" t="shared" si="8" ref="E39:E55">D39*1.21</f>
        <v>0</v>
      </c>
      <c r="F39" s="35">
        <f aca="true" t="shared" si="9" ref="F39:F40">D39*C39</f>
        <v>0</v>
      </c>
      <c r="G39" s="35">
        <f aca="true" t="shared" si="10" ref="G39:G40">C39*D39</f>
        <v>0</v>
      </c>
    </row>
    <row r="40" spans="1:7" ht="15">
      <c r="A40" s="19" t="s">
        <v>8</v>
      </c>
      <c r="B40" s="50" t="s">
        <v>39</v>
      </c>
      <c r="C40" s="25">
        <v>20</v>
      </c>
      <c r="D40" s="35"/>
      <c r="E40" s="35">
        <f t="shared" si="8"/>
        <v>0</v>
      </c>
      <c r="F40" s="35">
        <f t="shared" si="9"/>
        <v>0</v>
      </c>
      <c r="G40" s="35">
        <f t="shared" si="10"/>
        <v>0</v>
      </c>
    </row>
    <row r="41" spans="1:7" ht="15">
      <c r="A41" s="19" t="s">
        <v>10</v>
      </c>
      <c r="B41" s="50" t="s">
        <v>40</v>
      </c>
      <c r="C41" s="25">
        <v>55</v>
      </c>
      <c r="D41" s="35"/>
      <c r="E41" s="35">
        <f t="shared" si="8"/>
        <v>0</v>
      </c>
      <c r="F41" s="35">
        <f aca="true" t="shared" si="11" ref="F41:F55">D41*C41</f>
        <v>0</v>
      </c>
      <c r="G41" s="35">
        <f aca="true" t="shared" si="12" ref="G41:G55">C41*D41</f>
        <v>0</v>
      </c>
    </row>
    <row r="42" spans="1:7" ht="15">
      <c r="A42" s="19" t="s">
        <v>12</v>
      </c>
      <c r="B42" s="51" t="s">
        <v>98</v>
      </c>
      <c r="C42" s="26">
        <v>14</v>
      </c>
      <c r="D42" s="35"/>
      <c r="E42" s="35">
        <f t="shared" si="8"/>
        <v>0</v>
      </c>
      <c r="F42" s="35">
        <f t="shared" si="11"/>
        <v>0</v>
      </c>
      <c r="G42" s="35">
        <f t="shared" si="12"/>
        <v>0</v>
      </c>
    </row>
    <row r="43" spans="1:7" ht="15">
      <c r="A43" s="19" t="s">
        <v>14</v>
      </c>
      <c r="B43" s="50" t="s">
        <v>99</v>
      </c>
      <c r="C43" s="25">
        <v>520</v>
      </c>
      <c r="D43" s="35"/>
      <c r="E43" s="35">
        <f t="shared" si="8"/>
        <v>0</v>
      </c>
      <c r="F43" s="35">
        <f t="shared" si="11"/>
        <v>0</v>
      </c>
      <c r="G43" s="35">
        <f t="shared" si="12"/>
        <v>0</v>
      </c>
    </row>
    <row r="44" spans="1:7" ht="15">
      <c r="A44" s="19" t="s">
        <v>16</v>
      </c>
      <c r="B44" s="50" t="s">
        <v>41</v>
      </c>
      <c r="C44" s="25">
        <v>25</v>
      </c>
      <c r="D44" s="35"/>
      <c r="E44" s="35">
        <f t="shared" si="8"/>
        <v>0</v>
      </c>
      <c r="F44" s="35">
        <f t="shared" si="11"/>
        <v>0</v>
      </c>
      <c r="G44" s="35">
        <f t="shared" si="12"/>
        <v>0</v>
      </c>
    </row>
    <row r="45" spans="1:7" ht="15">
      <c r="A45" s="19" t="s">
        <v>17</v>
      </c>
      <c r="B45" s="50" t="s">
        <v>42</v>
      </c>
      <c r="C45" s="25">
        <v>25</v>
      </c>
      <c r="D45" s="35"/>
      <c r="E45" s="35">
        <f t="shared" si="8"/>
        <v>0</v>
      </c>
      <c r="F45" s="35">
        <f t="shared" si="11"/>
        <v>0</v>
      </c>
      <c r="G45" s="35">
        <f t="shared" si="12"/>
        <v>0</v>
      </c>
    </row>
    <row r="46" spans="1:7" ht="15">
      <c r="A46" s="19" t="s">
        <v>19</v>
      </c>
      <c r="B46" s="50" t="s">
        <v>104</v>
      </c>
      <c r="C46" s="25">
        <v>1</v>
      </c>
      <c r="D46" s="35"/>
      <c r="E46" s="35">
        <f t="shared" si="8"/>
        <v>0</v>
      </c>
      <c r="F46" s="35">
        <f t="shared" si="11"/>
        <v>0</v>
      </c>
      <c r="G46" s="35">
        <f t="shared" si="12"/>
        <v>0</v>
      </c>
    </row>
    <row r="47" spans="1:7" ht="15">
      <c r="A47" s="19" t="s">
        <v>21</v>
      </c>
      <c r="B47" s="50" t="s">
        <v>105</v>
      </c>
      <c r="C47" s="25">
        <v>1</v>
      </c>
      <c r="D47" s="35"/>
      <c r="E47" s="35">
        <f t="shared" si="8"/>
        <v>0</v>
      </c>
      <c r="F47" s="35">
        <f t="shared" si="11"/>
        <v>0</v>
      </c>
      <c r="G47" s="35">
        <f t="shared" si="12"/>
        <v>0</v>
      </c>
    </row>
    <row r="48" spans="1:7" ht="15">
      <c r="A48" s="19" t="s">
        <v>23</v>
      </c>
      <c r="B48" s="50" t="s">
        <v>72</v>
      </c>
      <c r="C48" s="25">
        <v>1</v>
      </c>
      <c r="D48" s="35"/>
      <c r="E48" s="35">
        <f t="shared" si="8"/>
        <v>0</v>
      </c>
      <c r="F48" s="35">
        <f t="shared" si="11"/>
        <v>0</v>
      </c>
      <c r="G48" s="35">
        <f t="shared" si="12"/>
        <v>0</v>
      </c>
    </row>
    <row r="49" spans="1:7" ht="15">
      <c r="A49" s="19" t="s">
        <v>24</v>
      </c>
      <c r="B49" s="50" t="s">
        <v>73</v>
      </c>
      <c r="C49" s="25">
        <v>2</v>
      </c>
      <c r="D49" s="35"/>
      <c r="E49" s="35">
        <f t="shared" si="8"/>
        <v>0</v>
      </c>
      <c r="F49" s="35">
        <f t="shared" si="11"/>
        <v>0</v>
      </c>
      <c r="G49" s="35">
        <f t="shared" si="12"/>
        <v>0</v>
      </c>
    </row>
    <row r="50" spans="1:7" ht="15">
      <c r="A50" s="19" t="s">
        <v>26</v>
      </c>
      <c r="B50" s="50" t="s">
        <v>43</v>
      </c>
      <c r="C50" s="25">
        <v>26</v>
      </c>
      <c r="D50" s="35"/>
      <c r="E50" s="35">
        <f t="shared" si="8"/>
        <v>0</v>
      </c>
      <c r="F50" s="35">
        <f t="shared" si="11"/>
        <v>0</v>
      </c>
      <c r="G50" s="35">
        <f t="shared" si="12"/>
        <v>0</v>
      </c>
    </row>
    <row r="51" spans="1:7" ht="15">
      <c r="A51" s="19" t="s">
        <v>44</v>
      </c>
      <c r="B51" s="52" t="s">
        <v>45</v>
      </c>
      <c r="C51" s="25">
        <v>121</v>
      </c>
      <c r="D51" s="35"/>
      <c r="E51" s="35">
        <f t="shared" si="8"/>
        <v>0</v>
      </c>
      <c r="F51" s="35">
        <f t="shared" si="11"/>
        <v>0</v>
      </c>
      <c r="G51" s="35">
        <f t="shared" si="12"/>
        <v>0</v>
      </c>
    </row>
    <row r="52" spans="1:7" ht="15">
      <c r="A52" s="19" t="s">
        <v>46</v>
      </c>
      <c r="B52" s="52" t="s">
        <v>47</v>
      </c>
      <c r="C52" s="25">
        <v>1</v>
      </c>
      <c r="D52" s="35"/>
      <c r="E52" s="35">
        <f t="shared" si="8"/>
        <v>0</v>
      </c>
      <c r="F52" s="35">
        <f t="shared" si="11"/>
        <v>0</v>
      </c>
      <c r="G52" s="35">
        <f t="shared" si="12"/>
        <v>0</v>
      </c>
    </row>
    <row r="53" spans="1:7" ht="15">
      <c r="A53" s="19" t="s">
        <v>48</v>
      </c>
      <c r="B53" s="52" t="s">
        <v>49</v>
      </c>
      <c r="C53" s="25">
        <v>1</v>
      </c>
      <c r="D53" s="35"/>
      <c r="E53" s="35">
        <f t="shared" si="8"/>
        <v>0</v>
      </c>
      <c r="F53" s="35">
        <f t="shared" si="11"/>
        <v>0</v>
      </c>
      <c r="G53" s="35">
        <f t="shared" si="12"/>
        <v>0</v>
      </c>
    </row>
    <row r="54" spans="1:7" ht="15">
      <c r="A54" s="19" t="s">
        <v>50</v>
      </c>
      <c r="B54" s="52" t="s">
        <v>51</v>
      </c>
      <c r="C54" s="25">
        <v>3</v>
      </c>
      <c r="D54" s="35"/>
      <c r="E54" s="35">
        <f t="shared" si="8"/>
        <v>0</v>
      </c>
      <c r="F54" s="35">
        <f t="shared" si="11"/>
        <v>0</v>
      </c>
      <c r="G54" s="35">
        <f t="shared" si="12"/>
        <v>0</v>
      </c>
    </row>
    <row r="55" spans="1:7" ht="15">
      <c r="A55" s="19" t="s">
        <v>52</v>
      </c>
      <c r="B55" s="50" t="s">
        <v>53</v>
      </c>
      <c r="C55" s="25">
        <v>1</v>
      </c>
      <c r="D55" s="35"/>
      <c r="E55" s="35">
        <f t="shared" si="8"/>
        <v>0</v>
      </c>
      <c r="F55" s="35">
        <f t="shared" si="11"/>
        <v>0</v>
      </c>
      <c r="G55" s="35">
        <f t="shared" si="12"/>
        <v>0</v>
      </c>
    </row>
    <row r="56" spans="1:7" ht="15">
      <c r="A56" s="21"/>
      <c r="B56" s="19" t="s">
        <v>54</v>
      </c>
      <c r="C56" s="27"/>
      <c r="D56" s="19"/>
      <c r="E56" s="19"/>
      <c r="F56" s="38">
        <f>SUM(F38:F55)</f>
        <v>0</v>
      </c>
      <c r="G56" s="36">
        <f>SUM(G38:G55)</f>
        <v>0</v>
      </c>
    </row>
    <row r="57" spans="1:7" ht="15">
      <c r="A57" s="21"/>
      <c r="B57" s="21"/>
      <c r="C57" s="21"/>
      <c r="D57" s="22"/>
      <c r="E57" s="22"/>
      <c r="F57" s="22"/>
      <c r="G57" s="22"/>
    </row>
    <row r="58" spans="1:7" ht="15">
      <c r="A58" s="21"/>
      <c r="B58" s="12" t="s">
        <v>55</v>
      </c>
      <c r="C58" s="21"/>
      <c r="D58" s="21"/>
      <c r="E58" s="21"/>
      <c r="F58" s="21"/>
      <c r="G58" s="21"/>
    </row>
    <row r="59" spans="1:7" s="47" customFormat="1" ht="40.5" customHeight="1">
      <c r="A59" s="59" t="s">
        <v>114</v>
      </c>
      <c r="B59" s="60"/>
      <c r="C59" s="60"/>
      <c r="D59" s="60"/>
      <c r="E59" s="60"/>
      <c r="F59" s="60"/>
      <c r="G59" s="60"/>
    </row>
    <row r="60" spans="1:7" ht="15">
      <c r="A60" s="21"/>
      <c r="B60" s="13"/>
      <c r="C60" s="21"/>
      <c r="D60" s="21"/>
      <c r="E60" s="21"/>
      <c r="F60" s="21"/>
      <c r="G60" s="21"/>
    </row>
    <row r="61" spans="1:6" ht="39">
      <c r="A61" s="21"/>
      <c r="B61" s="46" t="s">
        <v>102</v>
      </c>
      <c r="C61" s="46" t="s">
        <v>103</v>
      </c>
      <c r="D61" s="3" t="s">
        <v>97</v>
      </c>
      <c r="E61" s="3" t="s">
        <v>4</v>
      </c>
      <c r="F61"/>
    </row>
    <row r="62" spans="1:6" ht="81" customHeight="1">
      <c r="A62" s="21"/>
      <c r="B62" s="44" t="s">
        <v>74</v>
      </c>
      <c r="C62" s="28" t="s">
        <v>56</v>
      </c>
      <c r="D62" s="39"/>
      <c r="E62" s="39">
        <f>D62*1.21</f>
        <v>0</v>
      </c>
      <c r="F62"/>
    </row>
    <row r="63" spans="1:6" ht="96.75" customHeight="1">
      <c r="A63" s="21"/>
      <c r="B63" s="44" t="s">
        <v>75</v>
      </c>
      <c r="C63" s="28" t="s">
        <v>56</v>
      </c>
      <c r="D63" s="39"/>
      <c r="E63" s="39">
        <f aca="true" t="shared" si="13" ref="E63:E83">D63*1.21</f>
        <v>0</v>
      </c>
      <c r="F63"/>
    </row>
    <row r="64" spans="1:6" ht="56.25" customHeight="1">
      <c r="A64" s="21"/>
      <c r="B64" s="44" t="s">
        <v>76</v>
      </c>
      <c r="C64" s="28" t="s">
        <v>56</v>
      </c>
      <c r="D64" s="40"/>
      <c r="E64" s="39">
        <f t="shared" si="13"/>
        <v>0</v>
      </c>
      <c r="F64"/>
    </row>
    <row r="65" spans="1:6" ht="64.5">
      <c r="A65" s="21"/>
      <c r="B65" s="44" t="s">
        <v>77</v>
      </c>
      <c r="C65" s="28" t="s">
        <v>57</v>
      </c>
      <c r="D65" s="40"/>
      <c r="E65" s="39">
        <f t="shared" si="13"/>
        <v>0</v>
      </c>
      <c r="F65"/>
    </row>
    <row r="66" spans="1:6" ht="51.75">
      <c r="A66" s="21"/>
      <c r="B66" s="44" t="s">
        <v>78</v>
      </c>
      <c r="C66" s="28" t="s">
        <v>58</v>
      </c>
      <c r="D66" s="40"/>
      <c r="E66" s="39">
        <f t="shared" si="13"/>
        <v>0</v>
      </c>
      <c r="F66"/>
    </row>
    <row r="67" spans="1:6" ht="39">
      <c r="A67" s="21"/>
      <c r="B67" s="44" t="s">
        <v>79</v>
      </c>
      <c r="C67" s="28" t="s">
        <v>58</v>
      </c>
      <c r="D67" s="40"/>
      <c r="E67" s="39">
        <f t="shared" si="13"/>
        <v>0</v>
      </c>
      <c r="F67"/>
    </row>
    <row r="68" spans="1:6" ht="77.25">
      <c r="A68" s="21"/>
      <c r="B68" s="44" t="s">
        <v>80</v>
      </c>
      <c r="C68" s="28" t="s">
        <v>58</v>
      </c>
      <c r="D68" s="40"/>
      <c r="E68" s="39">
        <f t="shared" si="13"/>
        <v>0</v>
      </c>
      <c r="F68"/>
    </row>
    <row r="69" spans="1:6" ht="93" customHeight="1">
      <c r="A69" s="21"/>
      <c r="B69" s="44" t="s">
        <v>81</v>
      </c>
      <c r="C69" s="28" t="s">
        <v>59</v>
      </c>
      <c r="D69" s="40"/>
      <c r="E69" s="39">
        <f t="shared" si="13"/>
        <v>0</v>
      </c>
      <c r="F69"/>
    </row>
    <row r="70" spans="1:6" ht="64.5">
      <c r="A70" s="21"/>
      <c r="B70" s="44" t="s">
        <v>82</v>
      </c>
      <c r="C70" s="28" t="s">
        <v>59</v>
      </c>
      <c r="D70" s="40"/>
      <c r="E70" s="39">
        <f t="shared" si="13"/>
        <v>0</v>
      </c>
      <c r="F70"/>
    </row>
    <row r="71" spans="1:6" ht="90.75" customHeight="1">
      <c r="A71" s="21"/>
      <c r="B71" s="44" t="s">
        <v>83</v>
      </c>
      <c r="C71" s="28" t="s">
        <v>59</v>
      </c>
      <c r="D71" s="40"/>
      <c r="E71" s="39">
        <f t="shared" si="13"/>
        <v>0</v>
      </c>
      <c r="F71"/>
    </row>
    <row r="72" spans="1:6" ht="90">
      <c r="A72" s="21"/>
      <c r="B72" s="44" t="s">
        <v>84</v>
      </c>
      <c r="C72" s="28" t="s">
        <v>59</v>
      </c>
      <c r="D72" s="40"/>
      <c r="E72" s="39">
        <f t="shared" si="13"/>
        <v>0</v>
      </c>
      <c r="F72"/>
    </row>
    <row r="73" spans="1:6" ht="77.25">
      <c r="A73" s="21"/>
      <c r="B73" s="44" t="s">
        <v>85</v>
      </c>
      <c r="C73" s="28" t="s">
        <v>59</v>
      </c>
      <c r="D73" s="40"/>
      <c r="E73" s="39">
        <f t="shared" si="13"/>
        <v>0</v>
      </c>
      <c r="F73"/>
    </row>
    <row r="74" spans="1:6" ht="141">
      <c r="A74" s="21"/>
      <c r="B74" s="44" t="s">
        <v>86</v>
      </c>
      <c r="C74" s="28" t="s">
        <v>60</v>
      </c>
      <c r="D74" s="40"/>
      <c r="E74" s="39">
        <f t="shared" si="13"/>
        <v>0</v>
      </c>
      <c r="F74"/>
    </row>
    <row r="75" spans="1:6" ht="128.25">
      <c r="A75" s="21"/>
      <c r="B75" s="44" t="s">
        <v>87</v>
      </c>
      <c r="C75" s="28" t="s">
        <v>60</v>
      </c>
      <c r="D75" s="40"/>
      <c r="E75" s="39">
        <f t="shared" si="13"/>
        <v>0</v>
      </c>
      <c r="F75"/>
    </row>
    <row r="76" spans="1:6" ht="90">
      <c r="A76" s="21"/>
      <c r="B76" s="44" t="s">
        <v>88</v>
      </c>
      <c r="C76" s="28" t="s">
        <v>61</v>
      </c>
      <c r="D76" s="40"/>
      <c r="E76" s="39">
        <f t="shared" si="13"/>
        <v>0</v>
      </c>
      <c r="F76"/>
    </row>
    <row r="77" spans="1:6" ht="90">
      <c r="A77" s="21"/>
      <c r="B77" s="44" t="s">
        <v>89</v>
      </c>
      <c r="C77" s="28" t="s">
        <v>61</v>
      </c>
      <c r="D77" s="40"/>
      <c r="E77" s="39">
        <f t="shared" si="13"/>
        <v>0</v>
      </c>
      <c r="F77"/>
    </row>
    <row r="78" spans="1:6" ht="90">
      <c r="A78" s="21"/>
      <c r="B78" s="44" t="s">
        <v>90</v>
      </c>
      <c r="C78" s="28" t="s">
        <v>62</v>
      </c>
      <c r="D78" s="40"/>
      <c r="E78" s="39">
        <f t="shared" si="13"/>
        <v>0</v>
      </c>
      <c r="F78"/>
    </row>
    <row r="79" spans="1:6" ht="128.25">
      <c r="A79" s="21"/>
      <c r="B79" s="44" t="s">
        <v>91</v>
      </c>
      <c r="C79" s="28" t="s">
        <v>63</v>
      </c>
      <c r="D79" s="40"/>
      <c r="E79" s="39">
        <f t="shared" si="13"/>
        <v>0</v>
      </c>
      <c r="F79"/>
    </row>
    <row r="80" spans="1:6" ht="94.5" customHeight="1">
      <c r="A80" s="21"/>
      <c r="B80" s="44" t="s">
        <v>92</v>
      </c>
      <c r="C80" s="28" t="s">
        <v>64</v>
      </c>
      <c r="D80" s="40"/>
      <c r="E80" s="39">
        <f t="shared" si="13"/>
        <v>0</v>
      </c>
      <c r="F80"/>
    </row>
    <row r="81" spans="1:6" ht="51.75">
      <c r="A81" s="21"/>
      <c r="B81" s="44" t="s">
        <v>93</v>
      </c>
      <c r="C81" s="28" t="s">
        <v>64</v>
      </c>
      <c r="D81" s="40"/>
      <c r="E81" s="39">
        <f t="shared" si="13"/>
        <v>0</v>
      </c>
      <c r="F81"/>
    </row>
    <row r="82" spans="1:6" ht="115.5">
      <c r="A82" s="21"/>
      <c r="B82" s="44" t="s">
        <v>94</v>
      </c>
      <c r="C82" s="28" t="s">
        <v>60</v>
      </c>
      <c r="D82" s="40"/>
      <c r="E82" s="39">
        <f t="shared" si="13"/>
        <v>0</v>
      </c>
      <c r="F82"/>
    </row>
    <row r="83" spans="1:6" ht="102.75">
      <c r="A83" s="21"/>
      <c r="B83" s="44" t="s">
        <v>95</v>
      </c>
      <c r="C83" s="28" t="s">
        <v>60</v>
      </c>
      <c r="D83" s="40"/>
      <c r="E83" s="39">
        <f t="shared" si="13"/>
        <v>0</v>
      </c>
      <c r="F83"/>
    </row>
    <row r="84" spans="1:6" ht="15">
      <c r="A84" s="21"/>
      <c r="B84" s="45" t="s">
        <v>65</v>
      </c>
      <c r="C84" s="18"/>
      <c r="D84" s="40">
        <f>SUM(D62:D83)</f>
        <v>0</v>
      </c>
      <c r="E84" s="41">
        <f>SUM(E62:E83)</f>
        <v>0</v>
      </c>
      <c r="F84"/>
    </row>
    <row r="85" spans="1:7" ht="15">
      <c r="A85" s="21"/>
      <c r="B85" s="21"/>
      <c r="C85" s="21"/>
      <c r="D85" s="21"/>
      <c r="E85" s="21"/>
      <c r="F85" s="21"/>
      <c r="G85" s="21"/>
    </row>
    <row r="86" spans="1:7" ht="15">
      <c r="A86" s="21"/>
      <c r="B86" s="29" t="s">
        <v>66</v>
      </c>
      <c r="C86" s="21"/>
      <c r="D86" s="21"/>
      <c r="E86" s="21"/>
      <c r="F86" s="21"/>
      <c r="G86" s="21"/>
    </row>
    <row r="87" spans="1:7" ht="39">
      <c r="A87" s="21"/>
      <c r="B87" s="31" t="s">
        <v>1</v>
      </c>
      <c r="C87" s="31" t="s">
        <v>2</v>
      </c>
      <c r="D87" s="3" t="s">
        <v>96</v>
      </c>
      <c r="E87" s="3" t="s">
        <v>3</v>
      </c>
      <c r="F87" s="3" t="s">
        <v>97</v>
      </c>
      <c r="G87" s="3" t="s">
        <v>4</v>
      </c>
    </row>
    <row r="88" spans="1:7" ht="77.25">
      <c r="A88" s="21"/>
      <c r="B88" s="43" t="s">
        <v>100</v>
      </c>
      <c r="C88" s="20">
        <v>4</v>
      </c>
      <c r="D88" s="35"/>
      <c r="E88" s="35">
        <f>D88*1.21</f>
        <v>0</v>
      </c>
      <c r="F88" s="35">
        <f>C88*D88</f>
        <v>0</v>
      </c>
      <c r="G88" s="35">
        <f>F88*1.21</f>
        <v>0</v>
      </c>
    </row>
    <row r="89" spans="1:7" ht="40.5" customHeight="1">
      <c r="A89" s="21"/>
      <c r="B89" s="42" t="s">
        <v>101</v>
      </c>
      <c r="C89" s="20">
        <v>1</v>
      </c>
      <c r="D89" s="35"/>
      <c r="E89" s="35">
        <f>D89*1.21</f>
        <v>0</v>
      </c>
      <c r="F89" s="35">
        <f>C89*D89</f>
        <v>0</v>
      </c>
      <c r="G89" s="35">
        <f>F89*1.21</f>
        <v>0</v>
      </c>
    </row>
    <row r="90" spans="2:7" ht="15">
      <c r="B90" s="19" t="s">
        <v>54</v>
      </c>
      <c r="C90" s="27"/>
      <c r="D90" s="19"/>
      <c r="E90" s="19"/>
      <c r="F90" s="38">
        <f>SUM(F88:F89)</f>
        <v>0</v>
      </c>
      <c r="G90" s="36">
        <f>SUM(G88:G89)</f>
        <v>0</v>
      </c>
    </row>
  </sheetData>
  <mergeCells count="5">
    <mergeCell ref="D2:E2"/>
    <mergeCell ref="F2:G2"/>
    <mergeCell ref="D3:E3"/>
    <mergeCell ref="F3:G3"/>
    <mergeCell ref="A59:G59"/>
  </mergeCells>
  <printOptions/>
  <pageMargins left="0.7086614173228347" right="0.7086614173228347" top="0.7874015748031497" bottom="0.7874015748031497" header="0.31496062992125984" footer="0.31496062992125984"/>
  <pageSetup fitToHeight="5"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2014-04-17T09:14:21Z</dcterms:modified>
  <cp:category/>
  <cp:version/>
  <cp:contentType/>
  <cp:contentStatus/>
</cp:coreProperties>
</file>