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885" windowWidth="2835" windowHeight="4155" activeTab="0"/>
  </bookViews>
  <sheets>
    <sheet name="Ceny" sheetId="9" r:id="rId1"/>
  </sheets>
  <definedNames>
    <definedName name="OLE_LINK16" localSheetId="0">'Ceny'!#REF!</definedName>
  </definedNames>
  <calcPr calcId="145621"/>
</workbook>
</file>

<file path=xl/sharedStrings.xml><?xml version="1.0" encoding="utf-8"?>
<sst xmlns="http://schemas.openxmlformats.org/spreadsheetml/2006/main" count="292" uniqueCount="273">
  <si>
    <t>Potrubní rozvody měřící strana kabina č.1</t>
  </si>
  <si>
    <t>Potrubní rozvody měřící strana kabina č.2</t>
  </si>
  <si>
    <t>Potrubní rozvody měřící strana kabina č.3</t>
  </si>
  <si>
    <t>Potrubní rozvody technologické</t>
  </si>
  <si>
    <t>Potrubní rozvody VZT</t>
  </si>
  <si>
    <t>11.</t>
  </si>
  <si>
    <t>Označení:</t>
  </si>
  <si>
    <t>nerezová akumulační nádrž 150 litrů s tepelnou izolací, teploměrem a nohy, tlak min. 6bar, teplota 0 až 100°C, vývody: 4x G6/4", 2x G1", 2x G1/2", vypouštění, odvzdušnění</t>
  </si>
  <si>
    <t>El. ohřívač min. 125 l, smaltovaný, závěsný, min.2kW el příkon, tepelná izolace, tlak min.10bar, teplota 0-100°C</t>
  </si>
  <si>
    <t>nerezová akumulační nádrž 300 litrů s tepelnou izolací, teploměrem a nohy, tlak min. 10bar, teplota -20 až 100°C, vývody: 2x příruba DN125, 2x G2", 2x G1/2", vypouštění, odvzdušnění</t>
  </si>
  <si>
    <t>ocelová akumulační nádrž 500 litrů s tepelnou izolací, teploměrem a nohy, tlak min. 10bar, teplota 0 až 100°C, vývody: 2x příruba DN150, 4x G2", 2x G1", 2x G1/2", vypouštění, odvzdušnění</t>
  </si>
  <si>
    <t>ocelová akumulační nádrž 500 litrů s tepelnou izolací, teploměrem a nohy, tlak min. 10bar, teplota -30 až 60°C, vývody: 2x příruba DN150, 2x příruba DN100, 2x G2", 2x G1/2", vypouštění, odvzdušnění</t>
  </si>
  <si>
    <r>
      <t xml:space="preserve">kapalinová nápln nemrznoucí směsi 6500litrů, použití v oblasti teplot  </t>
    </r>
    <r>
      <rPr>
        <b/>
        <sz val="11"/>
        <color theme="1"/>
        <rFont val="Calibri"/>
        <family val="2"/>
        <scheme val="minor"/>
      </rPr>
      <t>-40 až 100°C</t>
    </r>
    <r>
      <rPr>
        <sz val="11"/>
        <color theme="1"/>
        <rFont val="Calibri"/>
        <family val="2"/>
        <scheme val="minor"/>
      </rPr>
      <t xml:space="preserve">,  při teplotě -30°C požadované vlastnosti: kinematická vizkozita nižší jak 50 mm2/s, tepelná kapacita větší jak 3kJ/KgK, zadavatel preferuje na bázi: monoetylenglykolu koncentrace 55%, </t>
    </r>
  </si>
  <si>
    <t>MAR18_TECH_K1_C_TANK_COLD
MAR18_TECH_K1_C_TANK_HOT
MAR18_TECH_K1_C_TANK_MIX</t>
  </si>
  <si>
    <t>kapalinové čerpadlo (hlavní), čerpadlo s integrovaným měničem, externě řízenými otáčkami 4-20mA a chodem, teplotní odolnost -10 až 100°C, tlaková odolnost min. 10bar, napájení 3x400V/50Hz, materiál oběžného kola: nerez ocel, min. dopravní charakteristika čerpadla s vodou 20°C při max. výkonu popsána 3 body: 3.7m3/h s 67m, 11m3/h s 58m, 18m3/h s 35m vodního sloupce</t>
  </si>
  <si>
    <t>kapalinové čerpadlo (u nádrží), teplotní odolnost -10 až 100°C, tlaková odolnost min. 10bar, napájení 230V/50Hz, min. dopravní charakteristika čerpadla s vodou 20°C při max. výkonu popsána 3 body: 1m3/h s 6m, 5m3/h s 5m, 8m3/h s 2.5m vodního sloupce</t>
  </si>
  <si>
    <t>MAR18_TECH_K1_C_VYMENIK_COLD
MAR18_TECH_K1_C_VYMENIK_HOT</t>
  </si>
  <si>
    <t>kapalinové čerpadlo (u výměníků), čerpadlo s integrovaným měničem, externě řízenými otáčkami 4-20mA a chodem, teplotní odolnost -10 až 100°C, tlaková odolnost min. 10bar, napájení 230V/50Hz, min. dopravní charakteristika čerpadla s vodou 20°C při max. výkonu popsána 3 body: 2m3/h s 7m, 5m3/h s 6.5m, 10m3/h s 2m vodního sloupce</t>
  </si>
  <si>
    <t>K1_VYMENIK_COLD
K1_VYMENIK_HOT</t>
  </si>
  <si>
    <t>MAR18_TECH_K1_V_DN15</t>
  </si>
  <si>
    <t>MAR18_TECH_K1_C_DHW</t>
  </si>
  <si>
    <t>čerpadlo (cirkulační On/Of), teplotní odolnost 2 až 100°C, tlaková odolnost min. 10bar, napájení 230V/50Hz, min. dopravní charakteristika čerpadla s vodou 20°C při max. výkonu popsána 3 body: 0.2m3/h s 3.5m, 1.2m3/h s 2.5m, 2.5m3/h s 1m vodního sloupce</t>
  </si>
  <si>
    <t>MAR18_TECH_K1_RV_DT_1</t>
  </si>
  <si>
    <t>MAR18_TECH_K1_RK_TANK_HOT
MAR18_TECH_K1_RK_TANK_COLD</t>
  </si>
  <si>
    <t>Elektricky řízený kulový kohout:
kohout: přímý DN25,netěstnost do 0,02%, teplotní odolnost -10 až 100°C, jmenovitý průtok 20kvs a více,
pohon: 2-bodové řízení, napájení 230V/AC nebo 24V/DC, funkce ručního nastavení</t>
  </si>
  <si>
    <t>MAR18_TECH_K1_RV_VYMENIK_COLD</t>
  </si>
  <si>
    <t>MAR18_TECH_K1_RV_VYMENIK_HOT</t>
  </si>
  <si>
    <t>K2_COLD
K2_HOT</t>
  </si>
  <si>
    <t>K1_COLD
K1_HOT</t>
  </si>
  <si>
    <t>TANK_10°C</t>
  </si>
  <si>
    <t>EL_OHRIVAC</t>
  </si>
  <si>
    <t>MAR18_TECH_K3_V_DN15_PRIM
MAR18_TECH_K3_V_DN15_SEK</t>
  </si>
  <si>
    <t>MAR18_TECH_K3_V_DN50_SEK</t>
  </si>
  <si>
    <t>MAR18_TECH_K3_V_DN80_PRIM</t>
  </si>
  <si>
    <t>MAR18_TECH_K1_C</t>
  </si>
  <si>
    <t>TER_VENTIL_10°C</t>
  </si>
  <si>
    <t>MAR18_TECH_K2_C</t>
  </si>
  <si>
    <t>MAR18_TECH_K2_C_VYMENIK_COLD
MAR18_TECH_K2_C_VYMENIK_HOT</t>
  </si>
  <si>
    <t>kapalinové čerpadlo (u výměníků), čerpadlo s integrovaným měničem, externě řízenými otáčkami 4-20mA a chodem, teplotní odolnost -10 až 100°C, tlaková odolnost min. 10bar, napájení 230V/50Hz, min. dopravní charakteristika čerpadla s vodou 20°C při max. výkonu popsána 3 body: 2m3/h s 11m, 10m3/h s 7.5m, 18m3/h s 2.5m vodního sloupce</t>
  </si>
  <si>
    <t>kapalinové čerpadlo (u nádrží), teplotní odolnost -10 až 100°C, tlaková odolnost min. 10bar, napájení 400V/50Hz, min. dopravní charakteristika čerpadla s vodou 20°C při max. výkonu popsána 3 body: 1m3/h s 10m, 7m3/h s 8.5m, 12m3/h s 5m vodního sloupce</t>
  </si>
  <si>
    <t>nerezová akumulační nádrž 300 litrů s tepelnou izolací, teploměrem a nohy, tlak min. 6bar, teplota 0 až 100°C, vývody: 4x G2", 2x G6/4", 2x G1/2", vypouštění, odvzdušnění</t>
  </si>
  <si>
    <t>deskové výměníky u nádrží, mareriál nerez, tlak min. 10bar., teplotní odolnost -20-100°C, 
s tepelnou izolací
požadovaný výkon: 80kW, 
teplá strana výměníku: voda 24/18°C, max. tlaková ztráta 20kPa, 
studená strana výměníku: etylenglykol 55%, 7/15°C, max. tlaková ztráta 20kPa, připojení G 2" a více</t>
  </si>
  <si>
    <t xml:space="preserve">MAR18_TECH_K2_C_TANK_COLD
MAR18_TECH_K2_C_TANK_HOT
</t>
  </si>
  <si>
    <t>nerezová akumulační nádrž 300 litrů s tepelnou izolací, teploměrem a nohy, tlak min. 10bar, teplota 0 až 40°C, vývody: 4x G6/4", 2x G1", 2x G1/2", vypouštění, odvzdušnění</t>
  </si>
  <si>
    <t>MAR18_TECH_K2_RK_TANK_HOT
MAR18_TECH_K2_RK_TANK_COLD</t>
  </si>
  <si>
    <t>DHW_VYMENIK_10°C</t>
  </si>
  <si>
    <t>MAR18_TECH_DHW_RV_10°C</t>
  </si>
  <si>
    <t>MAR18_TECH_K2_RV_DT_1</t>
  </si>
  <si>
    <t>MAR18_TECH_K2_RV_DT_2</t>
  </si>
  <si>
    <t>MAR18_TECH_K2_RV_VYMENIK_HOT</t>
  </si>
  <si>
    <t>MAR18_TECH_K2_RV_VYMENIK_COLD</t>
  </si>
  <si>
    <t xml:space="preserve">MAR18_TECH_K2_V_DN15
MAR18_B_DHW_V_DN15
</t>
  </si>
  <si>
    <t xml:space="preserve">MAR18_A_DHW_V_DN10
</t>
  </si>
  <si>
    <t>MAR18_A_DHW_SOL_1
MAR18_A_DHW_SOL_2
MAR18_A_DHW_SOL_3
MAR18_A_DHW_SOL_4
MAR18_A_DHW_SOL_5
MAR18_A_DHW_SOL_6
MAR18_B_DHW_SOL_1
MAR18_B_DHW_SOL_2
MAR18_B_DHW_SOL_3
MAR18_B_DHW_SOL_4
MAR18_B_DHW_SOL_5
MAR18_B_DHW_SOL_6</t>
  </si>
  <si>
    <t>Elekromagneticky uzavírací ventil
ventil: 2 cestný - určený pro vodu, jmenovitý průtok kvs 6.5 m3/h a více, teplotní odolnost 2 až 100°C, tlaková odolnost min. 6bar, tlakový rozdíl na ventilu min. 1MPa
pohon ventilu: napájení 230V/AC, doba uzavaření kratší jak 2 s
Zadavatel preferuje: zavit G1"</t>
  </si>
  <si>
    <t>MAR18_A_DHW_RK_1
MAR18_B_DHW_RK_1</t>
  </si>
  <si>
    <t>REG_TLAKU</t>
  </si>
  <si>
    <t>Regulátor konstatntního tlaku pitné vody
Ručně nastavitelný výstupní tlak 1,5 až 6 bar, odolnost na vstupní tlak 10bar, kvs 5.5 m3/h a více, integrovaný filtr nečistot, transparentní pro kontrolu zanesení</t>
  </si>
  <si>
    <t>K3_HOT</t>
  </si>
  <si>
    <t>K3_COLD</t>
  </si>
  <si>
    <t xml:space="preserve">K3_VYMENIK_PRIMAR
</t>
  </si>
  <si>
    <t>kapalinové čerpadlo (hlavní), čerpadlo s integrovaným měničem, externě řízenými otáčkami 4-20mA a chodem, teplotní odolnost -20 až 100°C, tlaková odolnost min. 10bar, napájení 3x400V/50Hz, min. dopravní charakteristika čerpadla s vodou 20°C při max. výkonu popsána 3 body: 6m3/h s 62m, 40m3/h s 59m, 65m3/h s 35m vodního sloupce</t>
  </si>
  <si>
    <t>MAR18_TECH_K3_C2_PRIMAR</t>
  </si>
  <si>
    <t>K3_VYMENIK_SEKUNDAR_COLD</t>
  </si>
  <si>
    <t>K3_VYMENIK_SEKUNDAR_HOT</t>
  </si>
  <si>
    <t>deskové výměníky u nádrží, mareriál nerez, tlak min. 10bar., teplotní odolnost -20-100°C, 
s tepelnou izolací, výměník určený i pro nemrznoucí směsi etylenglykolu
požadovaný výkon: 280kW, 
teplá strana výměníku: voda 12/7°C, max. tlaková ztráta 55kPa, 
studená strana výměníku: etylenglokol 55% 20/9°C, max. tlaková ztráta 35kPa, připojení DN80 nebo více</t>
  </si>
  <si>
    <t>deskové výměníky u nádrží, mareriál nerez, tlak min. 10bar., teplotní odolnost -10-100°C, 
s tepelnou izolací, výměník určený i pro nemrznoucí směsi etylenglykolu
požadovaný výkon: 100kW, 
teplá strana výměníku: voda 7/19°C, max. tlaková ztráta 55kPa, 
studená strana výměníku: etylenglokol 55% 36/19°C, max. tlaková ztráta 45kPa, připojení G5/4" nebo více</t>
  </si>
  <si>
    <t>čerpadlo (On/Of), teplotní odolnost -20 až 100°C, tlaková odolnost min. 10bar, napájení 400V/50Hz, min. dopravní charakteristika čerpadla s vodou 20°C při max. výkonu popsána 3 body: 6m3/h s 55m, 40m3/h s 50m, 67m3/h s 35m vodního sloupce</t>
  </si>
  <si>
    <t>MAR18_TECH_K3_C1_PRIMAR
MAR18_TECH_K3_C_SEKUNDAR</t>
  </si>
  <si>
    <t>MAR18_TECH_K3_C_VYMENIK_COLD</t>
  </si>
  <si>
    <t>kapalinové čerpadlo (hlavní), čerpadlo s integrovaným měničem, externě řízenými otáčkami 4-20mA a chodem, teplotní odolnost -20 až 100°C, tlaková odolnost min. 10bar, napájení 3x400V/50Hz, min. dopravní charakteristika čerpadla s vodou 20°C při max. výkonu popsána 3 body: 4m3/h s 33m, 26m3/h s 30m, 36m3/h s 20m vodního sloupce</t>
  </si>
  <si>
    <t>MAR18_TECH_K3_C_VYMENIK_HOT</t>
  </si>
  <si>
    <t>kapalinové čerpadlo (hlavní), čerpadlo s integrovaným měničem, externě řízenými otáčkami 4-20mA a chodem, teplotní odolnost -20 až 100°C, tlaková odolnost min. 10bar, napájení 230V/50Hz, min. dopravní charakteristika čerpadla s vodou 20°C při max. výkonu popsána 3 body: 1m3/h s 11.5m, 7m3/h s 10m, 13m3/h s 5m vodního sloupce</t>
  </si>
  <si>
    <t>MAR18_TECH_K3_RV1_VYMENIK_HOT</t>
  </si>
  <si>
    <t>MAR18_TECH_K3_RV1_VYMENIK_COLD</t>
  </si>
  <si>
    <t>MAR18_TECH_K3_RV2_VYMENIK_COLD</t>
  </si>
  <si>
    <t>MAR18_TECH_K3_RV1_VYMENIK_PRIMAR</t>
  </si>
  <si>
    <t>MAR18_TECH_K3_RV2_VYMENIK_PRIMAR</t>
  </si>
  <si>
    <t>MAR18_TECH_K3_RV1_DT_PRIMAR</t>
  </si>
  <si>
    <t>MAR18_TECH_K3_RV2_DT_PRIMAR</t>
  </si>
  <si>
    <t>MAR18_TECH_K3_RV1_DT_SEKUNDAR</t>
  </si>
  <si>
    <t>MAR18_TECH_K3_RV2_DT_SEKUNDAR</t>
  </si>
  <si>
    <t>LEDOVA_NADRZ</t>
  </si>
  <si>
    <t xml:space="preserve">HORKA_NADRZ
</t>
  </si>
  <si>
    <t xml:space="preserve">STUDENA_NADRZ
TEPLA_NADRZ
</t>
  </si>
  <si>
    <t>VYMENIK_VZT_DEFROST</t>
  </si>
  <si>
    <t>deskové výměníky u nádrží, mareriál nerez, tlak min. 10bar., teplotní odolnost -20-100°C, 
s tepelnou izolací, výměník určený i pro nemrznoucí směsi etylenglykolu
požadovaný výkon: 20kW, 
teplá strana výměníku: etylenglokol 55% 20/14°C, max. tlaková ztráta 15kPa, 
studená strana výměníku: etylenglokol 55% -5/-2°C, max. tlaková ztráta 15kPa, připojení G1 nebo více</t>
  </si>
  <si>
    <t xml:space="preserve">MAR18_TECH_K1_RV_DT_2
</t>
  </si>
  <si>
    <t>MAR18_TECH_K1_RV_SMES</t>
  </si>
  <si>
    <t>MAR18_TECH_K2_RV_SMES</t>
  </si>
  <si>
    <t>MAR18_TECH_K2_C_TANK_MIX
MAR18_TECH_DHW_C_10°C</t>
  </si>
  <si>
    <t>MAR18_TECH_K1_C_DHW
MAR18_TECH_K2_C_DHW
MAR18_TECH_K2_C_DHW_CIR
MAR18_TECH_31_C_DHW_CIR</t>
  </si>
  <si>
    <t>MAR18_A_DHW_RV_1
MAR18_B_DHW_RV_1</t>
  </si>
  <si>
    <t>MAR18_TECH_C_KON_CHLAZENI</t>
  </si>
  <si>
    <t>MAR18_TECH_VTZ_1_RV_IN_CHLADIC_1
MAR18_TECH_VTZ_3A_RV_IN_CHLADIC_1
MAR18_TECH_VTZ_3B_RV_IN_CHLADIC_1
MAR18_TECH_VTZ_1_RV_IN_CHLADIC_2
MAR18_TECH_VTZ_3A_RV_IN_CHLADIC_2
MAR18_TECH_VTZ_3B_RV_IN_CHLADIC_2
MAR18_VTZ_1_RV_CHLADIC_1
MAR18_VTZ_3A_RV_CHLADIC_1
MAR18_VTZ_3B_RV_CHLADIC_1
MAR18_VTZ_1_RV_CHLADIC_2
MAR18_VTZ_3A_RV_CHLADIC_2
MAR18_VTZ_3B_RV_CHLADIC_2</t>
  </si>
  <si>
    <t>MAR18_TECH_VTZ_1_C_CHLADIC_1
MAR18_TECH_VTZ_1_C_CHLADIC_2
MAR18_TECH_VTZ_3A_C_CHLADIC_1
MAR18_TECH_VTZ_3A_C_CHLADIC_2
MAR18_TECH_VTZ_3B_C_CHLADIC_1
MAR18_TECH_VTZ_3B_C_CHLADIC_2
MAR18_TECH_VTZ_1_C_OHRIVAC
MAR18_TECH_VTZ_3A_C_OHRIVAC
MAR18_TECH_VTZ_3B_C_OHRIVAC</t>
  </si>
  <si>
    <t>MAR18_TECH_VTZ_1_C_ODVLH
MAR18_TECH_VTZ_3A_C_ODVLH
MAR18_TECH_VTZ_3B_C_ODVLH</t>
  </si>
  <si>
    <t>MAR18_VTZ_1_RV_ODVLH
MAR18_VTZ_2_RV_ODVLH
MAR18_VTZ_3A_RV_ODVLH
MAR18_VTZ_3B_RV_ODVLH
MAR18_VTZ_1_RV_OHRIVAC
MAR18_VTZ_3A_RV_OHRIVAC
MAR18_VTZ_3B_RV_OHRIVAC</t>
  </si>
  <si>
    <t>MAR18_TECH_VTZ_2_C_ODVLH</t>
  </si>
  <si>
    <t>MAR18_TECH_VTZ_2_C_CHLADIC_1
MAR18_TECH_VTZ_2_C_CHLADIC_2
MAR18_TECH_VTZ_2_C_OHRIVAC</t>
  </si>
  <si>
    <t>MAR18_TECH_VTZ_2_RV_IN_CHLADIC_1
MAR18_TECH_VTZ_2_RV_IN_CHLADIC_2
MAR18_TECH_VTZ_2_RV_IN_OHRIVAC</t>
  </si>
  <si>
    <t>MAR18_TECH_VTZ_1_RV_IN_ODVLH
MAR18_TECH_VTZ_2_RV_IN_ODVLH
MAR18_TECH_VTZ_3A_RV_IN_ODVLH
MAR18_TECH_VTZ_3B_RV_IN_ODVLH
MAR18_TECH_VTZ_1_RV_IN_OHRIVAC
MAR18_TECH_VTZ_3A_RV_IN_OHRIVAC
MAR18_TECH_VTZ_3B_RV_IN_OHRIVAC
MAR18_VTZ_2_RV_CHLADIC_1
MAR18_VTZ_2_RV_CHLADIC_2
MAR18_VTZ_2_RV_OHRIVAC</t>
  </si>
  <si>
    <t>MAR18_TECH_VTZ_4_RV_IN_CHLADIC</t>
  </si>
  <si>
    <t>MAR18_VTZ_4_RV_CHLADIC</t>
  </si>
  <si>
    <t>MAR18_TECH_VTZ_4_C_CHLADIC</t>
  </si>
  <si>
    <t>kapalinové čerpadlo (hlavní),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3.7m3/h s 67m, 11m3/h s 58m, 18m3/h s 35m vodního sloupce</t>
  </si>
  <si>
    <t>kapalinové čerpadlo, čerpadlo s integrovaným měničem, externě řízenými otáčkami 4-20mA a chodem, teplotní odolnost -10 až 90°C, tlaková odolnost min. 10bar, napájení 230V/50Hz, materiál oběžného kola: nerez ocel, min. dopravní charakteristika čerpadla s vodou 20°C při max. výkonu popsána 3 body: 1m3/h s 60m, 3m3/h s 50m, 4.6m3/h s 35m vodního sloupce</t>
  </si>
  <si>
    <t>kapalinové čerpadlo,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4m3/h s 45m, 11m3/h s 40m, 18m3/h s 35m vodního sloupce</t>
  </si>
  <si>
    <t>kapalinové čerpadlo,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4m3/h s 22m, 11m3/h s 19m, 16m3/h s 13m vodního sloupce</t>
  </si>
  <si>
    <t>kapalinové čerpadlo,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1m3/h s 37m, 3m3/h s 30m, 5m3/h s 20m vodního sloupce</t>
  </si>
  <si>
    <t>kapalinové čerpadlo, teplotní odolnost -10 až 90°C, tlaková odolnost min. 10bar, napájení 230V/50Hz, min. dopravní charakteristika čerpadla s vodou 20°C při max. výkonu popsána 3 body: 1m3/h s 16m, 2.4m3/h s 14m, 4m3/h s 9m vodního sloupce</t>
  </si>
  <si>
    <t>kapalinové čerpadlo, čerpadlo s integrovaným měničem, externě řízenými otáčkami 4-20mA a chodem, teplotní odolnost -20 až 100°C, tlaková odolnost min. 10bar, napájení 3x400V/50Hz, min. dopravní charakteristika čerpadla s vodou 20°C při max. výkonu popsána 3 body: 7m3/h s 45m, 45m3/h s 45m, 65m3/h s 30m vodního sloupce</t>
  </si>
  <si>
    <t>MAR18_TECH_C_FREECOLLING</t>
  </si>
  <si>
    <t>kapalinové čerpadlo, teplotní odolnost -10 až 90°C, tlaková odolnost min. 10bar, napájení 400V/50Hz, min. dopravní charakteristika čerpadla s vodou 20°C při max. výkonu popsána 3 body: 4m3/h s 18m, 20m3/h s 16m, 32m3/h s 12m vodního sloupce</t>
  </si>
  <si>
    <t>deskové výměníky u nádrží, mareriál nerez, tlak min. 10bar., teplotní odolnost -20-100°C, 
s tepelnou izolací
požadovaný výkon: 50kW, 
teplá strana výměníku: voda 24/18°C, max. tlaková ztráta 35kPa, 
studená strana výměníku: etylenglakol 55%, 7/13.5°C, max. tlaková ztráta 50kPa, připojení G 5/4" a více</t>
  </si>
  <si>
    <t>deskové výměníky u nádrží, mareriál nerez, tlak min. 10bar., teplotní odolnost -20-100°C, 
s tepelnou izolací, výměník určený i pro nemrznoucí směsi etylenglykolu
požadovaný výkon: 250kW, 
teplá strana výměníku: voda 24/20.7°C, max. tlaková ztráta 40kPa, 
studená strana výměníku: voda 7/10°C, max. tlaková ztráta 45kPa, připojení DN80 nebo více</t>
  </si>
  <si>
    <t>VYMENIK_TOPENI</t>
  </si>
  <si>
    <t>deskové výměníky u nádrží, mareriál nerez, tlak min. 10bar., teplotní odolnost -20-100°C, 
s tepelnou izolací, výměník určený i pro nemrznoucí směsi etylenglykolu
požadovaný výkon: 200kW, 
teplá strana výměníku: etylenglokol 55% 64/50°C, max. tlaková ztráta 15kPa, 
studená strana výměníku: voda 44/58°C, max. tlaková ztráta 15kPa, připojení G2 nebo více</t>
  </si>
  <si>
    <t>MAR18_TECH_RV_FREECOLLING</t>
  </si>
  <si>
    <t>Elektricky řízený regulační ventil 
ventil: 3 cestný - ventil s lineární/ekviprocentní charakteristikou průtoku, určený pro vodu a nemrznoucí směsi, jmenovitý průtok kvs 35 až 45m3/h, regulační poměr &gt; 100, netěsnost max. 0,05%, teplotní odolnost -25 až 100°C, tlaková odolnost min. 10bar, zdvih ventilu min. 20mm,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</si>
  <si>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MAR18_TECH_RV_HORKA_NADRZ</t>
  </si>
  <si>
    <t>MAR18_TECH_C_TOPENI</t>
  </si>
  <si>
    <t>kapalinové čerpadlo (u nádrží), teplotní odolnost -10 až 100°C, tlaková odolnost min. 10bar, napájení 230V/50Hz, min. dopravní charakteristika čerpadla s vodou 20°C při max. výkonu popsána 3 body: 4m3/h s 11m, 12m3/h s 8m, 18m3/h s 5m vodního sloupce</t>
  </si>
  <si>
    <t>MAR18_TECH_RV_KON_CHLAZENI</t>
  </si>
  <si>
    <t xml:space="preserve">MAR18_TECH_VTZ_C_DEFROST_OUT
MAR18_TECH_VTZ_C_DEFROST_IN
</t>
  </si>
  <si>
    <t>MAR18_TECH_VTZ_1_RV_DEFROST_ODVLH
MAR18_TECH_VTZ_2_RV_DEFROST_ODVLH
MAR18_TECH_VTZ_3A_RV_DEFROST_ODVLH
MAR18_TECH_VTZ_3B_RV_DEFROST_ODVLH
MAR18_TECH_VTZ_1_RV_DEFROST_CHL1
MAR18_TECH_VTZ_2_RV_DEFROST_CHL1
MAR18_TECH_VTZ_3A_RV_DEFROST_CHL1
MAR18_TECH_VTZ_3B_RV_DEFROST_CHL1
MAR18_TECH_VTZ_1_RV_DEFROST_CHL2
MAR18_TECH_VTZ_2_RV_DEFROST_CHL2
MAR18_TECH_VTZ_3A_RV_DEFROST_CHL2
MAR18_TECH_VTZ_3B_RV_DEFROST_CHL2</t>
  </si>
  <si>
    <t>Magneticko-indukční průtokoměr, specifikovaný v zadávací dokumentaci
minimální provozní rozsah průtoku 150 až 7 500 l/h – zadavatel preferuje s připojovacím rozměrem DN15</t>
  </si>
  <si>
    <t>Magneticko-indukční průtokoměr, specifikovaný v zadávací dokumentaci
minimální provozní rozsah průtoku 85 až 3000 l/h – zadavatel preferuje s připojovacím rozměrem DN10</t>
  </si>
  <si>
    <t>MAR18_TECH_K2_V_DN25</t>
  </si>
  <si>
    <t>Magneticko-indukční průtokoměr, specifikovaný v zadávací dokumentaci
minimální provozní rozsah průtoku 400 až 25 000 l/h – zadavatel preferuje s připojovacím rozměrem DN25</t>
  </si>
  <si>
    <t>Magneticko-indukční průtokoměr, specifikovaný v zadávací dokumentaci
minimální provozní rozsah průtoku 2 000 až 85 000 l/h – zadavatel preferuje s připojovacím rozměrem DN50</t>
  </si>
  <si>
    <t>Magneticko-indukční průtokoměr, specifikovaný v zadávací dokumentaci
minimální provozní rozsah průtoku 5 000 až 150 000 l/h – zadavatel preferuje s připojovacím rozměrem DN80</t>
  </si>
  <si>
    <t>Potrubní rozvody</t>
  </si>
  <si>
    <t>Požadavky:</t>
  </si>
  <si>
    <t>číslo</t>
  </si>
  <si>
    <t>Popis nabídky:</t>
  </si>
  <si>
    <t>Počet</t>
  </si>
  <si>
    <t>Elektricky řízený regulační ventil 
ventil: 2 cestný ventil s lineární charakteristikou průtoku, určený pro vodu a nemrznoucí směsi, jmenovitý průtok kvs 14 až18m3/h,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</si>
  <si>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ventil s lineární charakteristikou průtoku, určený pro vodu a nemrznoucí směsi, jmenovitý průtok kvs 14 až18m3/h,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</si>
  <si>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ventil s lineární charakteristikou průtoku, určený pro vodu a nemrznoucí směsi, jmenovitý průtok kvs 3 až 5 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síla pohonu 350N a více, funkce ručního nastavení</t>
  </si>
  <si>
    <t>Elektricky řízený regulační ventil 
ventil: 3 cestný - ventil s lineární/ekviprocentní charakteristikou průtoku, určený pro vodu a nemrznoucí směsi, jmenovitý průtok kvs 14 až18m3/h, regulační poměr &gt; 100, netěsnost max. 0,05%, teplotní odolnost -25 až 100°C, tlaková odolnost min. 10bar, zdvih ventilu min. 20mm, tlakový rozdíl na ventilu min. 250kPa
pohon ventilu: napájení 24V/DC, spojitá regulace, doba přenastavení do do 30s, bez havarijní funkce (pružiny),  řídící sinál DC 4-20mA, zpětná vazba polohy ventilu, síla pohonu 600N a více, funkce ručního nastavení
El. výhřev ventilu</t>
  </si>
  <si>
    <t>Elektricky řízený regulační ventil 
ventil: 3 cestný - ventil s ekviprocentní charakteristikou průtoku, určený pro vodu, jmenovitý průtok kvs 11 až 14m3/h,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</si>
  <si>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není povinost vyplnit</t>
  </si>
  <si>
    <t>Elektricky řízený regulační ventil 
ventil: 3 cestný - ventil s lineární/ekviprocentní charakteristikou průtoku, určený pro vodu a nemrznoucí směsi, jmenovitý průtok kvs 14 až18m3/h, regulační poměr &gt; 100, netěsnost max. 0,05%, teplotní odolnost -25 až 100°C, tlaková odolnost min. 10bar, zdvih ventilu min. 20mm,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</si>
  <si>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ventil s lineární charakteristikou průtoku, určený pro vodu a nemrznoucí směsi, jmenovitý průtok kvs 14 až18m3/h,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</si>
  <si>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- ventil s lineární charakteristikou průtoku, určený pro vodu a nemrznoucí směsi, jmenovitý průtok kvs 24 až28m3/h, regulační poměr &gt; 100, netěsnost max. 0,05%, teplotní odolnost 2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</si>
  <si>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- ventil s lineární/ekviprocentní charakteristikou průtoku, určený pro vodu a nemrznoucí směsi, jmenovitý průtok kvs 24 až 28m3/h, regulační poměr &gt; 100, netěsnost max. 0,05%, teplotní odolnost -25 až 100°C, tlaková odolnost min. 10bar, zdvih ventilu min. 20mm,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</si>
  <si>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čerpadlo cirkulační On/Of, určené pro pitnou vodu,  dopuručené provedení nerez a kompizitní materiál
teplotní odolnost 2 až 100°C, tlaková odolnost min. 10bar, napájení 230V/50Hz, min. dopravní charakteristika čerpadla s vodou 20°C při max. výkonu popsána 3 body: 0.6m3/h s 3m, 1.6m3/h s 2m, 2.8m3/h s 0,5m vodního sloupce</t>
  </si>
  <si>
    <t>výměník příprava 10°C pitné vody
trubkový výměník, mareriál nerez, tlak min. 10bar., teplotní odolnost -20-100°C, s tepelnou izolací
Poznámka: nelze použít deskový výměník, hrozí zamrznutí vody
požadovaný výkon: 16kW, 
teplá strana výměníku: voda 25/10°C, max. tlaková ztráta 100kPa při průtoku vody 6m3/h
studená strana výměníku: etylenglakol 55%, 4/8°C, max. tlaková ztráta 25kPa, připojení DN nebo závitové G
Poznámka: souprodý deskový výměník není vhodný, protože zdrojem chladu může být i médium při teplotě -20°C</t>
  </si>
  <si>
    <t>Elektricky řízený regulační ventil 
ventil: 2 nebo 3 cestný - ventil s ekviprocentní charakteristikou průtoku, určený pro vodu, jmenovitý průtok kvs 0,5 až 1m3/h,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</si>
  <si>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Elektricky řízený regulační ventil 
ventil: 3 cestný - ventil s ekviprocentní charakteristikou průtoku, určený pro vodu, jmenovitý průtok kvs 4.5 až 7m3/h,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</si>
  <si>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Elektricky řízený regulační ventil 
ventil: 3 cestný - ventil s ekviprocentní charakteristikou průtoku, určený pro vodu, jmenovitý průtok kvs 10 až 13m3/h,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</si>
  <si>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Elektricky řízený regulační ventil 
ventil: 2 cestný - ventil s lineární/ekviprocentní charakteristikou průtoku, určený pro vodu a nemrznoucí směsi, jmenovitý průtok kvs 14 až18m3/h, regulační poměr &gt; 100, netěsnost max. 0,05%, teplotní odolnost -25 až 100°C, tlaková odolnost min. 10bar, zdvih ventilu min. 20mm, tlakový rozdíl na ventilu min. 600kPa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</si>
  <si>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2 cestný - ventil s lineární/ekviprocentní charakteristikou průtoku, určený pro vodu a nemrznoucí směsi, jmenovitý průtok kvs 95 až 120m3/h, regulační poměr &gt; 100, netěsnost max. 0,05%, teplotní odolnost -10 až 100°C, tlaková odolnost min. 10bar, zdvih ventilu min. 20mm, tlakový rozdíl na ventilu min. 100kPa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</si>
  <si>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ventil s lineární charakteristikou průtoku, určený pro vodu a nemrznoucí směsi, jmenovitý průtok kvs 9 až11m3/h,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</si>
  <si>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2 cestný - ventil s lineární/ekviprocentní charakteristikou průtoku, určený pro vodu a nemrznoucí směsi, jmenovitý průtok kvs 55 až 65m3/h, regulační poměr &gt; 100, netěsnost max. 0,05%, teplotní odolnost -10 až 100°C, tlaková odolnost min. 10bar, zdvih ventilu min. 20mm, tlakový rozdíl na ventilu min. 100kPa
pohon ventilu: napájení 24V/DC, spojitá regulace, doba přenastavení do 30s, bez havarijní funkce (pružiny),  řídící sinál DC 4-20mA, zpětná vazba polohy ventilu, síla pohonu 600N a více, funkce ručního nastavení</t>
  </si>
  <si>
    <t>Elektricky řízený regulační ventil 
ventil: 3 cestný - ventil s lineární/ekviprocentní charakteristikou průtoku, určený pro vodu a nemrznoucí směsi, jmenovitý průtok kvs 95 až 120m3/h, regulační poměr &gt; 100, netěsnost max. 0,05%, teplotní odolnost -10 až 100°C, tlaková odolnost min. 10bar, zdvih ventilu min. 20mm, 
pohon ventilu: napájení 24V/DC, spojitá regulace, doba přenastavení do 30s, bez havarijní funkce (pružiny),  řídící sinál DC 4-20mA, zpětná vazba polohy ventilu, síla pohonu 600N a více, funkce ručního nastavení
El. výhřev ventilu</t>
  </si>
  <si>
    <t>K2_VYMENIK_HOT
K2_VYMENIK_COLD</t>
  </si>
  <si>
    <t>ocelová akumulační nádrž 1000 litrů s tepelnou izolací, teploměrem a nohy, tlak min. 10bar, teplota -20 až 80°C, vývody: 2x příruba DN150, 2x příruba DN80, 2x příruba DN100, 4x G2", 2x G1", 2x G1/2", vypouštění, odvzdušnění</t>
  </si>
  <si>
    <t>UPRAVNA_PITNE_VODY</t>
  </si>
  <si>
    <t>Automatická upravna pitné vody pro parní zvlhčovače.
Vstupní voda: pitná voda, lokalita Brno Medlánky, tlak vody 5,5bar
Výstupní voda: demineralizovaná voda do celkové tvrdosti 5 mg/l CaCO3, tlak vody min. 2 bar
Pernamentní průtok vody 160l/h
Zadavatel preferuje sestavu: filtr nečistot, automatický změkčovač vody, reverzní osmózu, zasobník upravené vody, tlakovací zařízení vody .</t>
  </si>
  <si>
    <t>MAR18_TECH_K1_EL_OHRIVAC_VLHCENI
MAR18_TECH_K2_EL_OHRIVAC_VLHCENI
MAR18_TECH_K3_EL_OHRIVAC_VLHCENI</t>
  </si>
  <si>
    <t>Elektrický ohřívač pitné vody zasobníkový, objem 70 litrů a více tlaková odolnost 5 bar, elektický příkon 3.5 kW a více, nádoba teplně izolovaná, zadavatel preferuje: smaltovanou nádobu a keramické topné těleso.</t>
  </si>
  <si>
    <t>Elektricky řízený regulační ventil 
ventil: 3 cestný - ventil s lineární/ekviprocentní charakteristikou průtoku, určený pro vodu a nemrznoucí směsi, jmenovitý průtok kvs 24 až 28m3/h,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</si>
  <si>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3 cestný - ventil s lineární/ekviprocentní charakteristikou průtoku, určený pro vodu a nemrznoucí směsi, jmenovitý průtok kvs 9 až 11m3/h,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</si>
  <si>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3 cestný - ventil s lineární/ekviprocentní charakteristikou průtoku, určený pro vodu a nemrznoucí směsi, jmenovitý průtok kvs 35 až 45m3/h,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</si>
  <si>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3 cestný - ventil s lineární/ekviprocentní charakteristikou průtoku, určený pro vodu a nemrznoucí směsi, jmenovitý průtok kvs 23 až 26m3/h,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funkce ručního nastavení 
El. výhřev ventilu</t>
  </si>
  <si>
    <t>Elektricky řízený regulační ventil 
ventil: 3 cestný - ventil s lineární charakteristikou průtoku, určený pro vodu a nemrznoucí směsi, jmenovitý průtok kvs 5 až 7 m3/h, regulační poměr &gt; 100, netěsnost max. 0,05%, teplotní odolnost 2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</si>
  <si>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- ventil s lineární charakteristikou průtoku, určený pro vodu a nemrznoucí směsi, jmenovitý průtok kvs 3 až 5 m3/h, regulační poměr &gt; 100, netěsnost max. 0,05%, teplotní odolnost 2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</si>
  <si>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MAR18_TECH_31_C</t>
  </si>
  <si>
    <t>Celkem (Kč bez DHP)</t>
  </si>
  <si>
    <t>Jednotková cena (Kč bez DPH)</t>
  </si>
  <si>
    <t>Žlutě označené položky musí být vyplněny</t>
  </si>
  <si>
    <t>bez DPH</t>
  </si>
  <si>
    <t>Celkem</t>
  </si>
  <si>
    <t>Termostatický směšovací ventil, směšuje pitná voda 10°C, kvs min. 4,5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</si>
  <si>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</si>
  <si>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</si>
  <si>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</si>
  <si>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</si>
  <si>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</si>
  <si>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</si>
  <si>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</si>
  <si>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</si>
  <si>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</si>
  <si>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</si>
  <si>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</si>
  <si>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</si>
  <si>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</si>
  <si>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</si>
  <si>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</si>
  <si>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</si>
  <si>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</si>
  <si>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</si>
  <si>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</si>
  <si>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</si>
  <si>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</si>
  <si>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</si>
  <si>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</si>
  <si>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</si>
  <si>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</si>
  <si>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</si>
  <si>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</si>
  <si>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</si>
  <si>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</si>
  <si>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</si>
  <si>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</si>
  <si>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</si>
  <si>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11.2.19</t>
  </si>
  <si>
    <t>11.2.20</t>
  </si>
  <si>
    <t>11.2.21</t>
  </si>
  <si>
    <t>11.2.22</t>
  </si>
  <si>
    <t>11.2.23</t>
  </si>
  <si>
    <t>11.2.24</t>
  </si>
  <si>
    <t>11.2.25</t>
  </si>
  <si>
    <t>11.2.26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</si>
  <si>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</si>
  <si>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</si>
  <si>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</si>
  <si>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</si>
  <si>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</si>
  <si>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</si>
  <si>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</si>
  <si>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</si>
  <si>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</si>
  <si>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</si>
  <si>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</si>
  <si>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</si>
  <si>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</si>
  <si>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</si>
  <si>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</si>
  <si>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</si>
  <si>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</si>
  <si>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</si>
  <si>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</si>
  <si>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11.3.20</t>
  </si>
  <si>
    <t>11.3.21</t>
  </si>
  <si>
    <t>11.3.22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</si>
  <si>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</si>
  <si>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</si>
  <si>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</si>
  <si>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</si>
  <si>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</si>
  <si>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</si>
  <si>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</si>
  <si>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</si>
  <si>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</si>
  <si>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</si>
  <si>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</si>
  <si>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11.4.12</t>
  </si>
  <si>
    <t>11.4.13</t>
  </si>
  <si>
    <t>11.4.14</t>
  </si>
  <si>
    <t>11.4.15</t>
  </si>
  <si>
    <t>11.4.16</t>
  </si>
  <si>
    <t>11.4.17</t>
  </si>
  <si>
    <t>11.4.18</t>
  </si>
  <si>
    <t>11.5.1</t>
  </si>
  <si>
    <t>11.5.2</t>
  </si>
  <si>
    <t>11.5.3</t>
  </si>
  <si>
    <t>11.5.4</t>
  </si>
  <si>
    <t>11.5.5</t>
  </si>
  <si>
    <t>11.5.6</t>
  </si>
  <si>
    <t>11.5.7</t>
  </si>
  <si>
    <t>11.5.8</t>
  </si>
  <si>
    <t>11.5.9</t>
  </si>
  <si>
    <t>11.5.10</t>
  </si>
  <si>
    <t>11.5.11</t>
  </si>
  <si>
    <t>11.5.12</t>
  </si>
  <si>
    <r>
      <rPr>
        <b/>
        <sz val="11"/>
        <color theme="1"/>
        <rFont val="Calibri"/>
        <family val="2"/>
        <scheme val="minor"/>
      </rPr>
      <t>Soubor potrubního materiálu dle výkresové dokumentace, zajištijící vzájemné propojení prvků technologie a potrubních rozvodů kapaliny do kabiny č.1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</si>
  <si>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scheme val="minor"/>
      </rPr>
      <t>Soubor potrubního materiálu dle výkresové dokumentace, zajištijící vzájemné propojení prvků technologie a potrubních rozvodů kapaliny do kabiny č.3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</si>
  <si>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scheme val="minor"/>
      </rPr>
      <t>Soubor potrubního materiálu dle výkresové dokumentace, zajištijící vzájemné propojení prvků technologie a potrubních rozvodů vzduchotechnických jednotek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</si>
  <si>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scheme val="minor"/>
      </rPr>
      <t>Soubor potrubního materiálu dle výkresové dokumentace, zajištijící vzájemné propojení prvků technologie 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</si>
  <si>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scheme val="minor"/>
      </rPr>
      <t>Soubor potrubního materiálu dle výkresové dokumentace, zajištijící vzájemné propojení prvků technologie a potrubních rozvodů kapaliny do kabiny č.2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</si>
</sst>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64" fontId="0" fillId="0" borderId="0" xfId="0" applyNumberForma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="70" zoomScaleNormal="70" workbookViewId="0" topLeftCell="A19">
      <selection activeCell="N21" sqref="N21"/>
    </sheetView>
  </sheetViews>
  <sheetFormatPr defaultColWidth="9.140625" defaultRowHeight="15"/>
  <cols>
    <col min="1" max="1" width="7.28125" style="0" customWidth="1"/>
    <col min="2" max="2" width="38.8515625" style="7" customWidth="1"/>
    <col min="3" max="3" width="63.57421875" style="9" customWidth="1"/>
    <col min="4" max="4" width="42.140625" style="46" customWidth="1"/>
    <col min="5" max="5" width="12.8515625" style="1" customWidth="1"/>
    <col min="6" max="6" width="20.28125" style="1" customWidth="1"/>
    <col min="7" max="7" width="10.7109375" style="0" customWidth="1"/>
    <col min="9" max="9" width="11.57421875" style="0" bestFit="1" customWidth="1"/>
  </cols>
  <sheetData>
    <row r="1" ht="15">
      <c r="G1" s="1"/>
    </row>
    <row r="2" spans="2:7" ht="27" customHeight="1">
      <c r="B2" s="48" t="s">
        <v>172</v>
      </c>
      <c r="E2" s="51" t="s">
        <v>174</v>
      </c>
      <c r="F2" s="50">
        <f>+SUM(G7:G106)</f>
        <v>0</v>
      </c>
      <c r="G2" s="51" t="s">
        <v>173</v>
      </c>
    </row>
    <row r="4" spans="1:7" ht="45">
      <c r="A4" s="37" t="s">
        <v>134</v>
      </c>
      <c r="B4" s="35" t="s">
        <v>6</v>
      </c>
      <c r="C4" s="20" t="s">
        <v>133</v>
      </c>
      <c r="D4" s="35" t="s">
        <v>135</v>
      </c>
      <c r="E4" s="35" t="s">
        <v>171</v>
      </c>
      <c r="F4" s="35" t="s">
        <v>136</v>
      </c>
      <c r="G4" s="35" t="s">
        <v>170</v>
      </c>
    </row>
    <row r="5" spans="1:7" s="21" customFormat="1" ht="26.25">
      <c r="A5" s="30" t="s">
        <v>5</v>
      </c>
      <c r="B5" s="34"/>
      <c r="C5" s="31" t="s">
        <v>132</v>
      </c>
      <c r="D5" s="44"/>
      <c r="E5" s="19"/>
      <c r="F5" s="19"/>
      <c r="G5" s="19"/>
    </row>
    <row r="6" spans="1:9" ht="15.75" customHeight="1">
      <c r="A6" s="36">
        <v>43476</v>
      </c>
      <c r="B6" s="17"/>
      <c r="C6" s="29" t="s">
        <v>0</v>
      </c>
      <c r="D6" s="44"/>
      <c r="E6" s="19"/>
      <c r="F6" s="19"/>
      <c r="G6" s="19"/>
      <c r="I6" s="49"/>
    </row>
    <row r="7" spans="1:7" ht="60">
      <c r="A7" s="6" t="s">
        <v>176</v>
      </c>
      <c r="B7" s="3" t="s">
        <v>19</v>
      </c>
      <c r="C7" s="10" t="s">
        <v>126</v>
      </c>
      <c r="D7" s="39"/>
      <c r="E7" s="41"/>
      <c r="F7" s="28">
        <v>1</v>
      </c>
      <c r="G7" s="14">
        <f>+E7*F7</f>
        <v>0</v>
      </c>
    </row>
    <row r="8" spans="1:7" ht="45">
      <c r="A8" s="6" t="s">
        <v>177</v>
      </c>
      <c r="B8" s="11" t="s">
        <v>28</v>
      </c>
      <c r="C8" s="10" t="s">
        <v>7</v>
      </c>
      <c r="D8" s="39"/>
      <c r="E8" s="41"/>
      <c r="F8" s="28">
        <v>2</v>
      </c>
      <c r="G8" s="14">
        <f aca="true" t="shared" si="0" ref="G8:G20">+E8*F8</f>
        <v>0</v>
      </c>
    </row>
    <row r="9" spans="1:7" ht="90">
      <c r="A9" s="6" t="s">
        <v>178</v>
      </c>
      <c r="B9" s="26" t="s">
        <v>34</v>
      </c>
      <c r="C9" s="10" t="s">
        <v>14</v>
      </c>
      <c r="D9" s="39"/>
      <c r="E9" s="41"/>
      <c r="F9" s="28">
        <v>1</v>
      </c>
      <c r="G9" s="14">
        <f t="shared" si="0"/>
        <v>0</v>
      </c>
    </row>
    <row r="10" spans="1:7" ht="59.25" customHeight="1">
      <c r="A10" s="6" t="s">
        <v>179</v>
      </c>
      <c r="B10" s="11" t="s">
        <v>13</v>
      </c>
      <c r="C10" s="10" t="s">
        <v>15</v>
      </c>
      <c r="D10" s="39"/>
      <c r="E10" s="41"/>
      <c r="F10" s="28">
        <v>3</v>
      </c>
      <c r="G10" s="14">
        <f t="shared" si="0"/>
        <v>0</v>
      </c>
    </row>
    <row r="11" spans="1:7" ht="90">
      <c r="A11" s="6" t="s">
        <v>180</v>
      </c>
      <c r="B11" s="11" t="s">
        <v>16</v>
      </c>
      <c r="C11" s="10" t="s">
        <v>17</v>
      </c>
      <c r="D11" s="39"/>
      <c r="E11" s="41"/>
      <c r="F11" s="28">
        <v>2</v>
      </c>
      <c r="G11" s="14">
        <f t="shared" si="0"/>
        <v>0</v>
      </c>
    </row>
    <row r="12" spans="1:7" ht="105">
      <c r="A12" s="6" t="s">
        <v>181</v>
      </c>
      <c r="B12" s="11" t="s">
        <v>18</v>
      </c>
      <c r="C12" s="10" t="s">
        <v>114</v>
      </c>
      <c r="D12" s="39"/>
      <c r="E12" s="41"/>
      <c r="F12" s="28">
        <v>2</v>
      </c>
      <c r="G12" s="14">
        <f t="shared" si="0"/>
        <v>0</v>
      </c>
    </row>
    <row r="13" spans="1:7" ht="60">
      <c r="A13" s="6" t="s">
        <v>182</v>
      </c>
      <c r="B13" s="11" t="s">
        <v>20</v>
      </c>
      <c r="C13" s="11" t="s">
        <v>21</v>
      </c>
      <c r="D13" s="39"/>
      <c r="E13" s="41"/>
      <c r="F13" s="28">
        <v>1</v>
      </c>
      <c r="G13" s="14">
        <f t="shared" si="0"/>
        <v>0</v>
      </c>
    </row>
    <row r="14" spans="1:7" ht="165">
      <c r="A14" s="6" t="s">
        <v>183</v>
      </c>
      <c r="B14" s="11" t="s">
        <v>87</v>
      </c>
      <c r="C14" s="10" t="s">
        <v>137</v>
      </c>
      <c r="D14" s="39"/>
      <c r="E14" s="41"/>
      <c r="F14" s="28">
        <v>1</v>
      </c>
      <c r="G14" s="14">
        <f t="shared" si="0"/>
        <v>0</v>
      </c>
    </row>
    <row r="15" spans="1:7" ht="165">
      <c r="A15" s="6" t="s">
        <v>184</v>
      </c>
      <c r="B15" s="11" t="s">
        <v>26</v>
      </c>
      <c r="C15" s="10" t="s">
        <v>138</v>
      </c>
      <c r="D15" s="39"/>
      <c r="E15" s="41"/>
      <c r="F15" s="28">
        <v>1</v>
      </c>
      <c r="G15" s="14">
        <f t="shared" si="0"/>
        <v>0</v>
      </c>
    </row>
    <row r="16" spans="1:7" ht="165">
      <c r="A16" s="6" t="s">
        <v>185</v>
      </c>
      <c r="B16" s="11" t="s">
        <v>22</v>
      </c>
      <c r="C16" s="10" t="s">
        <v>139</v>
      </c>
      <c r="D16" s="39"/>
      <c r="E16" s="41"/>
      <c r="F16" s="28">
        <v>1</v>
      </c>
      <c r="G16" s="14">
        <f t="shared" si="0"/>
        <v>0</v>
      </c>
    </row>
    <row r="17" spans="1:7" ht="165">
      <c r="A17" s="6" t="s">
        <v>186</v>
      </c>
      <c r="B17" s="11" t="s">
        <v>25</v>
      </c>
      <c r="C17" s="10" t="s">
        <v>140</v>
      </c>
      <c r="D17" s="39"/>
      <c r="E17" s="41"/>
      <c r="F17" s="28">
        <v>1</v>
      </c>
      <c r="G17" s="14">
        <f t="shared" si="0"/>
        <v>0</v>
      </c>
    </row>
    <row r="18" spans="1:7" ht="135">
      <c r="A18" s="6" t="s">
        <v>187</v>
      </c>
      <c r="B18" s="11" t="s">
        <v>88</v>
      </c>
      <c r="C18" s="10" t="s">
        <v>141</v>
      </c>
      <c r="D18" s="39"/>
      <c r="E18" s="41"/>
      <c r="F18" s="28">
        <v>1</v>
      </c>
      <c r="G18" s="14">
        <f t="shared" si="0"/>
        <v>0</v>
      </c>
    </row>
    <row r="19" spans="1:7" ht="75">
      <c r="A19" s="6" t="s">
        <v>188</v>
      </c>
      <c r="B19" s="11" t="s">
        <v>23</v>
      </c>
      <c r="C19" s="10" t="s">
        <v>24</v>
      </c>
      <c r="D19" s="39"/>
      <c r="E19" s="41"/>
      <c r="F19" s="28">
        <v>2</v>
      </c>
      <c r="G19" s="14">
        <f t="shared" si="0"/>
        <v>0</v>
      </c>
    </row>
    <row r="20" spans="1:7" ht="162.75" customHeight="1">
      <c r="A20" s="6" t="s">
        <v>189</v>
      </c>
      <c r="B20" s="11"/>
      <c r="C20" s="42" t="s">
        <v>268</v>
      </c>
      <c r="D20" s="43" t="s">
        <v>142</v>
      </c>
      <c r="E20" s="41"/>
      <c r="F20" s="4">
        <v>1</v>
      </c>
      <c r="G20" s="14">
        <f t="shared" si="0"/>
        <v>0</v>
      </c>
    </row>
    <row r="21" spans="1:7" ht="22.5" customHeight="1">
      <c r="A21" s="6"/>
      <c r="B21" s="11"/>
      <c r="C21" s="42"/>
      <c r="D21" s="43"/>
      <c r="E21" s="40"/>
      <c r="F21" s="4"/>
      <c r="G21" s="14"/>
    </row>
    <row r="22" spans="1:7" ht="18.75">
      <c r="A22" s="36">
        <v>43507</v>
      </c>
      <c r="B22" s="17"/>
      <c r="C22" s="18" t="s">
        <v>1</v>
      </c>
      <c r="D22" s="44"/>
      <c r="E22" s="19"/>
      <c r="F22" s="19"/>
      <c r="G22" s="19"/>
    </row>
    <row r="23" spans="1:9" ht="60">
      <c r="A23" s="6" t="s">
        <v>190</v>
      </c>
      <c r="B23" s="11" t="s">
        <v>51</v>
      </c>
      <c r="C23" s="10" t="s">
        <v>126</v>
      </c>
      <c r="D23" s="39"/>
      <c r="E23" s="41"/>
      <c r="F23" s="2">
        <v>2</v>
      </c>
      <c r="G23" s="14">
        <f aca="true" t="shared" si="1" ref="G23:G48">+E23*F23</f>
        <v>0</v>
      </c>
      <c r="I23" s="49"/>
    </row>
    <row r="24" spans="1:7" ht="60">
      <c r="A24" s="6" t="s">
        <v>191</v>
      </c>
      <c r="B24" s="11" t="s">
        <v>52</v>
      </c>
      <c r="C24" s="10" t="s">
        <v>127</v>
      </c>
      <c r="D24" s="39"/>
      <c r="E24" s="41"/>
      <c r="F24" s="2">
        <v>1</v>
      </c>
      <c r="G24" s="14">
        <f t="shared" si="1"/>
        <v>0</v>
      </c>
    </row>
    <row r="25" spans="1:7" ht="60">
      <c r="A25" s="6" t="s">
        <v>192</v>
      </c>
      <c r="B25" s="3" t="s">
        <v>128</v>
      </c>
      <c r="C25" s="10" t="s">
        <v>129</v>
      </c>
      <c r="D25" s="39"/>
      <c r="E25" s="41"/>
      <c r="F25" s="27">
        <v>1</v>
      </c>
      <c r="G25" s="14">
        <f t="shared" si="1"/>
        <v>0</v>
      </c>
    </row>
    <row r="26" spans="1:7" ht="45">
      <c r="A26" s="6" t="s">
        <v>193</v>
      </c>
      <c r="B26" s="11" t="s">
        <v>27</v>
      </c>
      <c r="C26" s="10" t="s">
        <v>40</v>
      </c>
      <c r="D26" s="39"/>
      <c r="E26" s="41"/>
      <c r="F26" s="2">
        <v>2</v>
      </c>
      <c r="G26" s="14">
        <f t="shared" si="1"/>
        <v>0</v>
      </c>
    </row>
    <row r="27" spans="1:7" ht="45">
      <c r="A27" s="6" t="s">
        <v>194</v>
      </c>
      <c r="B27" s="11" t="s">
        <v>29</v>
      </c>
      <c r="C27" s="10" t="s">
        <v>43</v>
      </c>
      <c r="D27" s="39"/>
      <c r="E27" s="41"/>
      <c r="F27" s="2">
        <v>1</v>
      </c>
      <c r="G27" s="14">
        <f t="shared" si="1"/>
        <v>0</v>
      </c>
    </row>
    <row r="28" spans="1:7" ht="30">
      <c r="A28" s="6" t="s">
        <v>195</v>
      </c>
      <c r="B28" s="3" t="s">
        <v>30</v>
      </c>
      <c r="C28" s="11" t="s">
        <v>8</v>
      </c>
      <c r="D28" s="39"/>
      <c r="E28" s="41"/>
      <c r="F28" s="2">
        <v>1</v>
      </c>
      <c r="G28" s="14">
        <f t="shared" si="1"/>
        <v>0</v>
      </c>
    </row>
    <row r="29" spans="1:7" ht="90">
      <c r="A29" s="6" t="s">
        <v>196</v>
      </c>
      <c r="B29" s="3" t="s">
        <v>36</v>
      </c>
      <c r="C29" s="10" t="s">
        <v>105</v>
      </c>
      <c r="D29" s="39"/>
      <c r="E29" s="41"/>
      <c r="F29" s="2">
        <v>1</v>
      </c>
      <c r="G29" s="14">
        <f t="shared" si="1"/>
        <v>0</v>
      </c>
    </row>
    <row r="30" spans="1:7" ht="60">
      <c r="A30" s="6" t="s">
        <v>197</v>
      </c>
      <c r="B30" s="11" t="s">
        <v>42</v>
      </c>
      <c r="C30" s="25" t="s">
        <v>39</v>
      </c>
      <c r="D30" s="39"/>
      <c r="E30" s="41"/>
      <c r="F30" s="2">
        <v>2</v>
      </c>
      <c r="G30" s="14">
        <f t="shared" si="1"/>
        <v>0</v>
      </c>
    </row>
    <row r="31" spans="1:7" ht="60">
      <c r="A31" s="6" t="s">
        <v>198</v>
      </c>
      <c r="B31" s="11" t="s">
        <v>90</v>
      </c>
      <c r="C31" s="10" t="s">
        <v>15</v>
      </c>
      <c r="D31" s="39"/>
      <c r="E31" s="41"/>
      <c r="F31" s="27">
        <v>2</v>
      </c>
      <c r="G31" s="14">
        <f t="shared" si="1"/>
        <v>0</v>
      </c>
    </row>
    <row r="32" spans="1:7" ht="90">
      <c r="A32" s="6" t="s">
        <v>199</v>
      </c>
      <c r="B32" s="11" t="s">
        <v>37</v>
      </c>
      <c r="C32" s="10" t="s">
        <v>38</v>
      </c>
      <c r="D32" s="39"/>
      <c r="E32" s="41"/>
      <c r="F32" s="2">
        <v>2</v>
      </c>
      <c r="G32" s="14">
        <f t="shared" si="1"/>
        <v>0</v>
      </c>
    </row>
    <row r="33" spans="1:7" ht="90">
      <c r="A33" s="6" t="s">
        <v>200</v>
      </c>
      <c r="B33" s="11" t="s">
        <v>91</v>
      </c>
      <c r="C33" s="10" t="s">
        <v>147</v>
      </c>
      <c r="D33" s="39"/>
      <c r="E33" s="41"/>
      <c r="F33" s="2">
        <v>4</v>
      </c>
      <c r="G33" s="14">
        <f t="shared" si="1"/>
        <v>0</v>
      </c>
    </row>
    <row r="34" spans="1:7" ht="105">
      <c r="A34" s="6" t="s">
        <v>201</v>
      </c>
      <c r="B34" s="11" t="s">
        <v>157</v>
      </c>
      <c r="C34" s="10" t="s">
        <v>41</v>
      </c>
      <c r="D34" s="39"/>
      <c r="E34" s="41"/>
      <c r="F34" s="2">
        <v>2</v>
      </c>
      <c r="G34" s="14">
        <f t="shared" si="1"/>
        <v>0</v>
      </c>
    </row>
    <row r="35" spans="1:7" ht="165">
      <c r="A35" s="6" t="s">
        <v>202</v>
      </c>
      <c r="B35" s="3" t="s">
        <v>45</v>
      </c>
      <c r="C35" s="10" t="s">
        <v>148</v>
      </c>
      <c r="D35" s="39"/>
      <c r="E35" s="41"/>
      <c r="F35" s="2">
        <v>1</v>
      </c>
      <c r="G35" s="14">
        <f t="shared" si="1"/>
        <v>0</v>
      </c>
    </row>
    <row r="36" spans="1:7" ht="165">
      <c r="A36" s="6" t="s">
        <v>203</v>
      </c>
      <c r="B36" s="11" t="s">
        <v>46</v>
      </c>
      <c r="C36" s="10" t="s">
        <v>143</v>
      </c>
      <c r="D36" s="39"/>
      <c r="E36" s="41"/>
      <c r="F36" s="27">
        <v>1</v>
      </c>
      <c r="G36" s="14">
        <f t="shared" si="1"/>
        <v>0</v>
      </c>
    </row>
    <row r="37" spans="1:7" ht="135">
      <c r="A37" s="6" t="s">
        <v>204</v>
      </c>
      <c r="B37" s="11" t="s">
        <v>89</v>
      </c>
      <c r="C37" s="10" t="s">
        <v>141</v>
      </c>
      <c r="D37" s="39"/>
      <c r="E37" s="41"/>
      <c r="F37" s="27">
        <v>1</v>
      </c>
      <c r="G37" s="14">
        <f t="shared" si="1"/>
        <v>0</v>
      </c>
    </row>
    <row r="38" spans="1:7" ht="165">
      <c r="A38" s="6" t="s">
        <v>205</v>
      </c>
      <c r="B38" s="11" t="s">
        <v>48</v>
      </c>
      <c r="C38" s="10" t="s">
        <v>144</v>
      </c>
      <c r="D38" s="39"/>
      <c r="E38" s="41"/>
      <c r="F38" s="2">
        <v>1</v>
      </c>
      <c r="G38" s="14">
        <f t="shared" si="1"/>
        <v>0</v>
      </c>
    </row>
    <row r="39" spans="1:7" ht="165">
      <c r="A39" s="6" t="s">
        <v>206</v>
      </c>
      <c r="B39" s="11" t="s">
        <v>47</v>
      </c>
      <c r="C39" s="10" t="s">
        <v>139</v>
      </c>
      <c r="D39" s="39"/>
      <c r="E39" s="41"/>
      <c r="F39" s="2">
        <v>1</v>
      </c>
      <c r="G39" s="14">
        <f t="shared" si="1"/>
        <v>0</v>
      </c>
    </row>
    <row r="40" spans="1:7" ht="165">
      <c r="A40" s="6" t="s">
        <v>207</v>
      </c>
      <c r="B40" s="11" t="s">
        <v>49</v>
      </c>
      <c r="C40" s="10" t="s">
        <v>145</v>
      </c>
      <c r="D40" s="39"/>
      <c r="E40" s="41"/>
      <c r="F40" s="2">
        <v>1</v>
      </c>
      <c r="G40" s="14">
        <f t="shared" si="1"/>
        <v>0</v>
      </c>
    </row>
    <row r="41" spans="1:7" ht="165">
      <c r="A41" s="6" t="s">
        <v>208</v>
      </c>
      <c r="B41" s="11" t="s">
        <v>50</v>
      </c>
      <c r="C41" s="10" t="s">
        <v>146</v>
      </c>
      <c r="D41" s="39"/>
      <c r="E41" s="41"/>
      <c r="F41" s="2">
        <v>1</v>
      </c>
      <c r="G41" s="14">
        <f t="shared" si="1"/>
        <v>0</v>
      </c>
    </row>
    <row r="42" spans="1:7" ht="75">
      <c r="A42" s="6" t="s">
        <v>209</v>
      </c>
      <c r="B42" s="11" t="s">
        <v>44</v>
      </c>
      <c r="C42" s="10" t="s">
        <v>24</v>
      </c>
      <c r="D42" s="39"/>
      <c r="E42" s="41"/>
      <c r="F42" s="27">
        <v>2</v>
      </c>
      <c r="G42" s="14">
        <f t="shared" si="1"/>
        <v>0</v>
      </c>
    </row>
    <row r="43" spans="1:7" ht="135">
      <c r="A43" s="6" t="s">
        <v>210</v>
      </c>
      <c r="B43" s="11" t="s">
        <v>92</v>
      </c>
      <c r="C43" s="10" t="s">
        <v>149</v>
      </c>
      <c r="D43" s="39"/>
      <c r="E43" s="41"/>
      <c r="F43" s="27">
        <v>2</v>
      </c>
      <c r="G43" s="14">
        <f t="shared" si="1"/>
        <v>0</v>
      </c>
    </row>
    <row r="44" spans="1:7" ht="75">
      <c r="A44" s="6" t="s">
        <v>211</v>
      </c>
      <c r="B44" s="11" t="s">
        <v>55</v>
      </c>
      <c r="C44" s="10" t="s">
        <v>24</v>
      </c>
      <c r="D44" s="39"/>
      <c r="E44" s="41"/>
      <c r="F44" s="27">
        <v>2</v>
      </c>
      <c r="G44" s="14">
        <f t="shared" si="1"/>
        <v>0</v>
      </c>
    </row>
    <row r="45" spans="1:7" ht="180">
      <c r="A45" s="6" t="s">
        <v>212</v>
      </c>
      <c r="B45" s="11" t="s">
        <v>53</v>
      </c>
      <c r="C45" s="10" t="s">
        <v>54</v>
      </c>
      <c r="D45" s="39"/>
      <c r="E45" s="41"/>
      <c r="F45" s="27">
        <v>12</v>
      </c>
      <c r="G45" s="14">
        <f t="shared" si="1"/>
        <v>0</v>
      </c>
    </row>
    <row r="46" spans="1:7" ht="15">
      <c r="A46" s="6" t="s">
        <v>213</v>
      </c>
      <c r="B46" s="11" t="s">
        <v>35</v>
      </c>
      <c r="C46" s="8" t="s">
        <v>175</v>
      </c>
      <c r="D46" s="39"/>
      <c r="E46" s="41"/>
      <c r="F46" s="24">
        <v>1</v>
      </c>
      <c r="G46" s="14">
        <f t="shared" si="1"/>
        <v>0</v>
      </c>
    </row>
    <row r="47" spans="1:7" ht="60">
      <c r="A47" s="6" t="s">
        <v>214</v>
      </c>
      <c r="B47" s="11" t="s">
        <v>56</v>
      </c>
      <c r="C47" s="10" t="s">
        <v>57</v>
      </c>
      <c r="D47" s="39"/>
      <c r="E47" s="41"/>
      <c r="F47" s="27">
        <v>3</v>
      </c>
      <c r="G47" s="14">
        <f t="shared" si="1"/>
        <v>0</v>
      </c>
    </row>
    <row r="48" spans="1:7" ht="165">
      <c r="A48" s="6" t="s">
        <v>215</v>
      </c>
      <c r="B48" s="11"/>
      <c r="C48" s="42" t="s">
        <v>272</v>
      </c>
      <c r="D48" s="43" t="s">
        <v>142</v>
      </c>
      <c r="E48" s="41"/>
      <c r="F48" s="27">
        <v>1</v>
      </c>
      <c r="G48" s="14">
        <f t="shared" si="1"/>
        <v>0</v>
      </c>
    </row>
    <row r="49" spans="1:7" ht="15">
      <c r="A49" s="6"/>
      <c r="B49" s="3"/>
      <c r="C49" s="10"/>
      <c r="D49" s="11"/>
      <c r="E49" s="40"/>
      <c r="F49" s="2"/>
      <c r="G49" s="14"/>
    </row>
    <row r="50" spans="1:7" s="15" customFormat="1" ht="18.75">
      <c r="A50" s="36">
        <v>43535</v>
      </c>
      <c r="B50" s="32"/>
      <c r="C50" s="29" t="s">
        <v>2</v>
      </c>
      <c r="D50" s="45"/>
      <c r="E50" s="33"/>
      <c r="F50" s="33"/>
      <c r="G50" s="33"/>
    </row>
    <row r="51" spans="1:9" ht="60">
      <c r="A51" s="6" t="s">
        <v>216</v>
      </c>
      <c r="B51" s="11" t="s">
        <v>31</v>
      </c>
      <c r="C51" s="10" t="s">
        <v>126</v>
      </c>
      <c r="D51" s="39"/>
      <c r="E51" s="41"/>
      <c r="F51" s="2">
        <v>2</v>
      </c>
      <c r="G51" s="14">
        <f aca="true" t="shared" si="2" ref="G51:G72">+E51*F51</f>
        <v>0</v>
      </c>
      <c r="I51" s="49"/>
    </row>
    <row r="52" spans="1:7" ht="60">
      <c r="A52" s="6" t="s">
        <v>217</v>
      </c>
      <c r="B52" s="11" t="s">
        <v>32</v>
      </c>
      <c r="C52" s="10" t="s">
        <v>130</v>
      </c>
      <c r="D52" s="39"/>
      <c r="E52" s="41"/>
      <c r="F52" s="28">
        <v>1</v>
      </c>
      <c r="G52" s="14">
        <f t="shared" si="2"/>
        <v>0</v>
      </c>
    </row>
    <row r="53" spans="1:7" ht="60">
      <c r="A53" s="6" t="s">
        <v>218</v>
      </c>
      <c r="B53" s="11" t="s">
        <v>33</v>
      </c>
      <c r="C53" s="10" t="s">
        <v>131</v>
      </c>
      <c r="D53" s="39"/>
      <c r="E53" s="41"/>
      <c r="F53" s="28">
        <v>1</v>
      </c>
      <c r="G53" s="14">
        <f t="shared" si="2"/>
        <v>0</v>
      </c>
    </row>
    <row r="54" spans="1:7" ht="45">
      <c r="A54" s="6" t="s">
        <v>219</v>
      </c>
      <c r="B54" s="11" t="s">
        <v>58</v>
      </c>
      <c r="C54" s="10" t="s">
        <v>9</v>
      </c>
      <c r="D54" s="39"/>
      <c r="E54" s="41"/>
      <c r="F54" s="28">
        <v>1</v>
      </c>
      <c r="G54" s="14">
        <f t="shared" si="2"/>
        <v>0</v>
      </c>
    </row>
    <row r="55" spans="1:7" ht="45">
      <c r="A55" s="6" t="s">
        <v>220</v>
      </c>
      <c r="B55" s="11" t="s">
        <v>59</v>
      </c>
      <c r="C55" s="10" t="s">
        <v>9</v>
      </c>
      <c r="D55" s="39"/>
      <c r="E55" s="41"/>
      <c r="F55" s="28">
        <v>1</v>
      </c>
      <c r="G55" s="14">
        <f t="shared" si="2"/>
        <v>0</v>
      </c>
    </row>
    <row r="56" spans="1:7" ht="120">
      <c r="A56" s="6" t="s">
        <v>221</v>
      </c>
      <c r="B56" s="11" t="s">
        <v>60</v>
      </c>
      <c r="C56" s="10" t="s">
        <v>115</v>
      </c>
      <c r="D56" s="39"/>
      <c r="E56" s="41"/>
      <c r="F56" s="28">
        <v>1</v>
      </c>
      <c r="G56" s="14">
        <f t="shared" si="2"/>
        <v>0</v>
      </c>
    </row>
    <row r="57" spans="1:7" ht="120">
      <c r="A57" s="6" t="s">
        <v>222</v>
      </c>
      <c r="B57" s="11" t="s">
        <v>63</v>
      </c>
      <c r="C57" s="10" t="s">
        <v>65</v>
      </c>
      <c r="D57" s="39"/>
      <c r="E57" s="41"/>
      <c r="F57" s="28">
        <v>1</v>
      </c>
      <c r="G57" s="14">
        <f t="shared" si="2"/>
        <v>0</v>
      </c>
    </row>
    <row r="58" spans="1:7" ht="120">
      <c r="A58" s="6" t="s">
        <v>223</v>
      </c>
      <c r="B58" s="11" t="s">
        <v>64</v>
      </c>
      <c r="C58" s="10" t="s">
        <v>66</v>
      </c>
      <c r="D58" s="39"/>
      <c r="E58" s="41"/>
      <c r="F58" s="28">
        <v>1</v>
      </c>
      <c r="G58" s="14">
        <f t="shared" si="2"/>
        <v>0</v>
      </c>
    </row>
    <row r="59" spans="1:7" ht="90">
      <c r="A59" s="6" t="s">
        <v>224</v>
      </c>
      <c r="B59" s="11" t="s">
        <v>68</v>
      </c>
      <c r="C59" s="10" t="s">
        <v>61</v>
      </c>
      <c r="D59" s="39"/>
      <c r="E59" s="41"/>
      <c r="F59" s="28">
        <v>2</v>
      </c>
      <c r="G59" s="14">
        <f t="shared" si="2"/>
        <v>0</v>
      </c>
    </row>
    <row r="60" spans="1:7" ht="60">
      <c r="A60" s="6" t="s">
        <v>225</v>
      </c>
      <c r="B60" s="11" t="s">
        <v>62</v>
      </c>
      <c r="C60" s="10" t="s">
        <v>67</v>
      </c>
      <c r="D60" s="39"/>
      <c r="E60" s="41"/>
      <c r="F60" s="28">
        <v>1</v>
      </c>
      <c r="G60" s="14">
        <f t="shared" si="2"/>
        <v>0</v>
      </c>
    </row>
    <row r="61" spans="1:7" ht="90">
      <c r="A61" s="6" t="s">
        <v>226</v>
      </c>
      <c r="B61" s="11" t="s">
        <v>69</v>
      </c>
      <c r="C61" s="10" t="s">
        <v>70</v>
      </c>
      <c r="D61" s="39"/>
      <c r="E61" s="41"/>
      <c r="F61" s="28">
        <v>1</v>
      </c>
      <c r="G61" s="14">
        <f t="shared" si="2"/>
        <v>0</v>
      </c>
    </row>
    <row r="62" spans="1:7" ht="90">
      <c r="A62" s="6" t="s">
        <v>227</v>
      </c>
      <c r="B62" s="11" t="s">
        <v>71</v>
      </c>
      <c r="C62" s="10" t="s">
        <v>72</v>
      </c>
      <c r="D62" s="39"/>
      <c r="E62" s="41"/>
      <c r="F62" s="28">
        <v>1</v>
      </c>
      <c r="G62" s="14">
        <f t="shared" si="2"/>
        <v>0</v>
      </c>
    </row>
    <row r="63" spans="1:7" ht="165">
      <c r="A63" s="6" t="s">
        <v>228</v>
      </c>
      <c r="B63" s="11" t="s">
        <v>74</v>
      </c>
      <c r="C63" s="10" t="s">
        <v>146</v>
      </c>
      <c r="D63" s="39"/>
      <c r="E63" s="41"/>
      <c r="F63" s="28">
        <v>1</v>
      </c>
      <c r="G63" s="14">
        <f t="shared" si="2"/>
        <v>0</v>
      </c>
    </row>
    <row r="64" spans="1:7" ht="135">
      <c r="A64" s="6" t="s">
        <v>229</v>
      </c>
      <c r="B64" s="11" t="s">
        <v>75</v>
      </c>
      <c r="C64" s="10" t="s">
        <v>150</v>
      </c>
      <c r="D64" s="39"/>
      <c r="E64" s="41"/>
      <c r="F64" s="28">
        <v>1</v>
      </c>
      <c r="G64" s="14">
        <f t="shared" si="2"/>
        <v>0</v>
      </c>
    </row>
    <row r="65" spans="1:7" ht="135">
      <c r="A65" s="6" t="s">
        <v>230</v>
      </c>
      <c r="B65" s="11" t="s">
        <v>73</v>
      </c>
      <c r="C65" s="10" t="s">
        <v>151</v>
      </c>
      <c r="D65" s="39"/>
      <c r="E65" s="41"/>
      <c r="F65" s="28">
        <v>1</v>
      </c>
      <c r="G65" s="14">
        <f t="shared" si="2"/>
        <v>0</v>
      </c>
    </row>
    <row r="66" spans="1:7" ht="165">
      <c r="A66" s="6" t="s">
        <v>231</v>
      </c>
      <c r="B66" s="11" t="s">
        <v>78</v>
      </c>
      <c r="C66" s="10" t="s">
        <v>152</v>
      </c>
      <c r="D66" s="39"/>
      <c r="E66" s="41"/>
      <c r="F66" s="28">
        <v>1</v>
      </c>
      <c r="G66" s="14">
        <f t="shared" si="2"/>
        <v>0</v>
      </c>
    </row>
    <row r="67" spans="1:7" ht="165">
      <c r="A67" s="6" t="s">
        <v>232</v>
      </c>
      <c r="B67" s="11" t="s">
        <v>79</v>
      </c>
      <c r="C67" s="10" t="s">
        <v>153</v>
      </c>
      <c r="D67" s="39"/>
      <c r="E67" s="41"/>
      <c r="F67" s="28">
        <v>1</v>
      </c>
      <c r="G67" s="14">
        <f t="shared" si="2"/>
        <v>0</v>
      </c>
    </row>
    <row r="68" spans="1:7" ht="165">
      <c r="A68" s="6" t="s">
        <v>233</v>
      </c>
      <c r="B68" s="11" t="s">
        <v>80</v>
      </c>
      <c r="C68" s="10" t="s">
        <v>154</v>
      </c>
      <c r="D68" s="39"/>
      <c r="E68" s="41"/>
      <c r="F68" s="28">
        <v>1</v>
      </c>
      <c r="G68" s="14">
        <f t="shared" si="2"/>
        <v>0</v>
      </c>
    </row>
    <row r="69" spans="1:7" ht="150">
      <c r="A69" s="6" t="s">
        <v>234</v>
      </c>
      <c r="B69" s="11" t="s">
        <v>81</v>
      </c>
      <c r="C69" s="10" t="s">
        <v>155</v>
      </c>
      <c r="D69" s="39"/>
      <c r="E69" s="41"/>
      <c r="F69" s="28">
        <v>1</v>
      </c>
      <c r="G69" s="14">
        <f t="shared" si="2"/>
        <v>0</v>
      </c>
    </row>
    <row r="70" spans="1:7" ht="165">
      <c r="A70" s="6" t="s">
        <v>235</v>
      </c>
      <c r="B70" s="11" t="s">
        <v>77</v>
      </c>
      <c r="C70" s="10" t="s">
        <v>156</v>
      </c>
      <c r="D70" s="39"/>
      <c r="E70" s="41"/>
      <c r="F70" s="28">
        <v>1</v>
      </c>
      <c r="G70" s="14">
        <f t="shared" si="2"/>
        <v>0</v>
      </c>
    </row>
    <row r="71" spans="1:7" ht="165">
      <c r="A71" s="6" t="s">
        <v>236</v>
      </c>
      <c r="B71" s="11" t="s">
        <v>76</v>
      </c>
      <c r="C71" s="10" t="s">
        <v>143</v>
      </c>
      <c r="D71" s="39"/>
      <c r="E71" s="41"/>
      <c r="F71" s="28">
        <v>1</v>
      </c>
      <c r="G71" s="14">
        <f t="shared" si="2"/>
        <v>0</v>
      </c>
    </row>
    <row r="72" spans="1:7" ht="165">
      <c r="A72" s="6" t="s">
        <v>237</v>
      </c>
      <c r="B72" s="11"/>
      <c r="C72" s="10" t="s">
        <v>269</v>
      </c>
      <c r="D72" s="43" t="s">
        <v>142</v>
      </c>
      <c r="E72" s="41"/>
      <c r="F72" s="28">
        <v>1</v>
      </c>
      <c r="G72" s="14">
        <f t="shared" si="2"/>
        <v>0</v>
      </c>
    </row>
    <row r="73" spans="1:7" ht="15">
      <c r="A73" s="6"/>
      <c r="B73" s="3"/>
      <c r="C73" s="10"/>
      <c r="D73" s="11"/>
      <c r="E73" s="40"/>
      <c r="F73" s="27"/>
      <c r="G73" s="14"/>
    </row>
    <row r="74" spans="1:9" ht="18.75">
      <c r="A74" s="36">
        <v>43566</v>
      </c>
      <c r="B74" s="32"/>
      <c r="C74" s="29" t="s">
        <v>3</v>
      </c>
      <c r="D74" s="45"/>
      <c r="E74" s="33"/>
      <c r="F74" s="33"/>
      <c r="G74" s="33"/>
      <c r="I74" s="49"/>
    </row>
    <row r="75" spans="1:7" ht="86.25" customHeight="1">
      <c r="A75" s="6" t="s">
        <v>238</v>
      </c>
      <c r="B75" s="8"/>
      <c r="C75" s="10" t="s">
        <v>12</v>
      </c>
      <c r="D75" s="38"/>
      <c r="E75" s="41"/>
      <c r="F75" s="28">
        <v>6500</v>
      </c>
      <c r="G75" s="14">
        <f aca="true" t="shared" si="3" ref="G75:G92">+E75*F75</f>
        <v>0</v>
      </c>
    </row>
    <row r="76" spans="1:7" ht="75" customHeight="1">
      <c r="A76" s="6" t="s">
        <v>239</v>
      </c>
      <c r="B76" s="11" t="s">
        <v>82</v>
      </c>
      <c r="C76" s="10" t="s">
        <v>11</v>
      </c>
      <c r="D76" s="38"/>
      <c r="E76" s="41"/>
      <c r="F76" s="28">
        <v>1</v>
      </c>
      <c r="G76" s="14">
        <f t="shared" si="3"/>
        <v>0</v>
      </c>
    </row>
    <row r="77" spans="1:7" ht="45">
      <c r="A77" s="6" t="s">
        <v>240</v>
      </c>
      <c r="B77" s="10" t="s">
        <v>83</v>
      </c>
      <c r="C77" s="10" t="s">
        <v>10</v>
      </c>
      <c r="D77" s="38"/>
      <c r="E77" s="41"/>
      <c r="F77" s="28">
        <v>1</v>
      </c>
      <c r="G77" s="14">
        <f t="shared" si="3"/>
        <v>0</v>
      </c>
    </row>
    <row r="78" spans="1:7" ht="60">
      <c r="A78" s="6" t="s">
        <v>241</v>
      </c>
      <c r="B78" s="10" t="s">
        <v>84</v>
      </c>
      <c r="C78" s="25" t="s">
        <v>158</v>
      </c>
      <c r="D78" s="38"/>
      <c r="E78" s="41"/>
      <c r="F78" s="28">
        <v>2</v>
      </c>
      <c r="G78" s="14">
        <f t="shared" si="3"/>
        <v>0</v>
      </c>
    </row>
    <row r="79" spans="1:7" ht="135">
      <c r="A79" s="6" t="s">
        <v>242</v>
      </c>
      <c r="B79" s="3" t="s">
        <v>85</v>
      </c>
      <c r="C79" s="10" t="s">
        <v>86</v>
      </c>
      <c r="D79" s="39"/>
      <c r="E79" s="41"/>
      <c r="F79" s="28">
        <v>1</v>
      </c>
      <c r="G79" s="14">
        <f t="shared" si="3"/>
        <v>0</v>
      </c>
    </row>
    <row r="80" spans="1:7" ht="135">
      <c r="A80" s="6" t="s">
        <v>243</v>
      </c>
      <c r="B80" s="3" t="s">
        <v>116</v>
      </c>
      <c r="C80" s="10" t="s">
        <v>117</v>
      </c>
      <c r="D80" s="39"/>
      <c r="E80" s="41"/>
      <c r="F80" s="28">
        <v>1</v>
      </c>
      <c r="G80" s="14">
        <f t="shared" si="3"/>
        <v>0</v>
      </c>
    </row>
    <row r="81" spans="1:7" ht="75">
      <c r="A81" s="6" t="s">
        <v>244</v>
      </c>
      <c r="B81" s="3" t="s">
        <v>93</v>
      </c>
      <c r="C81" s="10" t="s">
        <v>111</v>
      </c>
      <c r="D81" s="47"/>
      <c r="E81" s="41"/>
      <c r="F81" s="23">
        <v>1</v>
      </c>
      <c r="G81" s="14">
        <f t="shared" si="3"/>
        <v>0</v>
      </c>
    </row>
    <row r="82" spans="1:7" ht="60">
      <c r="A82" s="6" t="s">
        <v>245</v>
      </c>
      <c r="B82" s="3" t="s">
        <v>112</v>
      </c>
      <c r="C82" s="10" t="s">
        <v>113</v>
      </c>
      <c r="D82" s="38"/>
      <c r="E82" s="41"/>
      <c r="F82" s="23">
        <v>1</v>
      </c>
      <c r="G82" s="14">
        <f t="shared" si="3"/>
        <v>0</v>
      </c>
    </row>
    <row r="83" spans="1:7" ht="165">
      <c r="A83" s="6" t="s">
        <v>246</v>
      </c>
      <c r="B83" s="3" t="s">
        <v>118</v>
      </c>
      <c r="C83" s="10" t="s">
        <v>119</v>
      </c>
      <c r="D83" s="39"/>
      <c r="E83" s="41"/>
      <c r="F83" s="28">
        <v>1</v>
      </c>
      <c r="G83" s="14">
        <f t="shared" si="3"/>
        <v>0</v>
      </c>
    </row>
    <row r="84" spans="1:7" ht="165">
      <c r="A84" s="6" t="s">
        <v>247</v>
      </c>
      <c r="B84" s="3" t="s">
        <v>120</v>
      </c>
      <c r="C84" s="10" t="s">
        <v>145</v>
      </c>
      <c r="D84" s="39"/>
      <c r="E84" s="41"/>
      <c r="F84" s="28">
        <v>1</v>
      </c>
      <c r="G84" s="14">
        <f t="shared" si="3"/>
        <v>0</v>
      </c>
    </row>
    <row r="85" spans="1:7" ht="165">
      <c r="A85" s="6" t="s">
        <v>248</v>
      </c>
      <c r="B85" s="8" t="s">
        <v>123</v>
      </c>
      <c r="C85" s="10" t="s">
        <v>156</v>
      </c>
      <c r="D85" s="39"/>
      <c r="E85" s="41"/>
      <c r="F85" s="28">
        <v>1</v>
      </c>
      <c r="G85" s="14">
        <f t="shared" si="3"/>
        <v>0</v>
      </c>
    </row>
    <row r="86" spans="1:7" ht="60">
      <c r="A86" s="6" t="s">
        <v>249</v>
      </c>
      <c r="B86" s="3" t="s">
        <v>121</v>
      </c>
      <c r="C86" s="10" t="s">
        <v>122</v>
      </c>
      <c r="D86" s="39"/>
      <c r="E86" s="41"/>
      <c r="F86" s="28">
        <v>1</v>
      </c>
      <c r="G86" s="14">
        <f t="shared" si="3"/>
        <v>0</v>
      </c>
    </row>
    <row r="87" spans="1:7" ht="240">
      <c r="A87" s="6" t="s">
        <v>250</v>
      </c>
      <c r="B87" s="11" t="s">
        <v>125</v>
      </c>
      <c r="C87" s="10" t="s">
        <v>24</v>
      </c>
      <c r="D87" s="39"/>
      <c r="E87" s="41"/>
      <c r="F87" s="23">
        <v>12</v>
      </c>
      <c r="G87" s="14">
        <f t="shared" si="3"/>
        <v>0</v>
      </c>
    </row>
    <row r="88" spans="1:7" ht="60">
      <c r="A88" s="6" t="s">
        <v>251</v>
      </c>
      <c r="B88" s="10" t="s">
        <v>124</v>
      </c>
      <c r="C88" s="10" t="s">
        <v>15</v>
      </c>
      <c r="D88" s="39"/>
      <c r="E88" s="41"/>
      <c r="F88" s="28">
        <v>2</v>
      </c>
      <c r="G88" s="14">
        <f t="shared" si="3"/>
        <v>0</v>
      </c>
    </row>
    <row r="89" spans="1:7" ht="120">
      <c r="A89" s="6" t="s">
        <v>252</v>
      </c>
      <c r="B89" s="3" t="s">
        <v>159</v>
      </c>
      <c r="C89" s="10" t="s">
        <v>160</v>
      </c>
      <c r="D89" s="39"/>
      <c r="E89" s="41"/>
      <c r="F89" s="28">
        <v>1</v>
      </c>
      <c r="G89" s="14">
        <f t="shared" si="3"/>
        <v>0</v>
      </c>
    </row>
    <row r="90" spans="1:7" ht="60">
      <c r="A90" s="6" t="s">
        <v>253</v>
      </c>
      <c r="B90" s="10" t="s">
        <v>161</v>
      </c>
      <c r="C90" s="10" t="s">
        <v>162</v>
      </c>
      <c r="D90" s="39"/>
      <c r="E90" s="41"/>
      <c r="F90" s="28">
        <v>3</v>
      </c>
      <c r="G90" s="14">
        <f t="shared" si="3"/>
        <v>0</v>
      </c>
    </row>
    <row r="91" spans="1:7" ht="90">
      <c r="A91" s="6" t="s">
        <v>254</v>
      </c>
      <c r="B91" s="10" t="s">
        <v>169</v>
      </c>
      <c r="C91" s="10" t="s">
        <v>107</v>
      </c>
      <c r="D91" s="39"/>
      <c r="E91" s="41"/>
      <c r="F91" s="28">
        <v>1</v>
      </c>
      <c r="G91" s="14">
        <f t="shared" si="3"/>
        <v>0</v>
      </c>
    </row>
    <row r="92" spans="1:7" ht="150">
      <c r="A92" s="6" t="s">
        <v>255</v>
      </c>
      <c r="B92" s="10"/>
      <c r="C92" s="42" t="s">
        <v>271</v>
      </c>
      <c r="D92" s="43" t="s">
        <v>142</v>
      </c>
      <c r="E92" s="41"/>
      <c r="F92" s="28">
        <v>1</v>
      </c>
      <c r="G92" s="14">
        <f t="shared" si="3"/>
        <v>0</v>
      </c>
    </row>
    <row r="93" spans="1:7" ht="15">
      <c r="A93" s="6"/>
      <c r="B93" s="3"/>
      <c r="C93" s="10"/>
      <c r="D93" s="11"/>
      <c r="E93" s="40"/>
      <c r="F93" s="4"/>
      <c r="G93" s="14"/>
    </row>
    <row r="94" spans="1:7" ht="18.75">
      <c r="A94" s="36">
        <v>43596</v>
      </c>
      <c r="B94" s="32"/>
      <c r="C94" s="29" t="s">
        <v>4</v>
      </c>
      <c r="D94" s="45"/>
      <c r="E94" s="33"/>
      <c r="F94" s="33"/>
      <c r="G94" s="33"/>
    </row>
    <row r="95" spans="1:7" ht="165">
      <c r="A95" s="6" t="s">
        <v>256</v>
      </c>
      <c r="B95" s="11" t="s">
        <v>101</v>
      </c>
      <c r="C95" s="10" t="s">
        <v>163</v>
      </c>
      <c r="D95" s="39"/>
      <c r="E95" s="41"/>
      <c r="F95" s="28">
        <v>10</v>
      </c>
      <c r="G95" s="14">
        <f aca="true" t="shared" si="4" ref="G95:G106">+E95*F95</f>
        <v>0</v>
      </c>
    </row>
    <row r="96" spans="1:7" ht="165">
      <c r="A96" s="6" t="s">
        <v>257</v>
      </c>
      <c r="B96" s="11" t="s">
        <v>97</v>
      </c>
      <c r="C96" s="10" t="s">
        <v>164</v>
      </c>
      <c r="D96" s="39"/>
      <c r="E96" s="41"/>
      <c r="F96" s="28">
        <v>7</v>
      </c>
      <c r="G96" s="14">
        <f t="shared" si="4"/>
        <v>0</v>
      </c>
    </row>
    <row r="97" spans="1:7" ht="256.5" customHeight="1">
      <c r="A97" s="6" t="s">
        <v>258</v>
      </c>
      <c r="B97" s="11" t="s">
        <v>94</v>
      </c>
      <c r="C97" s="10" t="s">
        <v>165</v>
      </c>
      <c r="D97" s="39"/>
      <c r="E97" s="41"/>
      <c r="F97" s="28">
        <v>12</v>
      </c>
      <c r="G97" s="14">
        <f t="shared" si="4"/>
        <v>0</v>
      </c>
    </row>
    <row r="98" spans="1:7" ht="174" customHeight="1">
      <c r="A98" s="6" t="s">
        <v>259</v>
      </c>
      <c r="B98" s="11" t="s">
        <v>100</v>
      </c>
      <c r="C98" s="10" t="s">
        <v>166</v>
      </c>
      <c r="D98" s="39"/>
      <c r="E98" s="41"/>
      <c r="F98" s="28">
        <v>3</v>
      </c>
      <c r="G98" s="14">
        <f t="shared" si="4"/>
        <v>0</v>
      </c>
    </row>
    <row r="99" spans="1:7" ht="165">
      <c r="A99" s="6" t="s">
        <v>260</v>
      </c>
      <c r="B99" s="3" t="s">
        <v>102</v>
      </c>
      <c r="C99" s="10" t="s">
        <v>167</v>
      </c>
      <c r="D99" s="39"/>
      <c r="E99" s="41"/>
      <c r="F99" s="28">
        <v>1</v>
      </c>
      <c r="G99" s="14">
        <f t="shared" si="4"/>
        <v>0</v>
      </c>
    </row>
    <row r="100" spans="1:7" ht="165">
      <c r="A100" s="6" t="s">
        <v>261</v>
      </c>
      <c r="B100" s="3" t="s">
        <v>103</v>
      </c>
      <c r="C100" s="10" t="s">
        <v>168</v>
      </c>
      <c r="D100" s="39"/>
      <c r="E100" s="41"/>
      <c r="F100" s="28">
        <v>1</v>
      </c>
      <c r="G100" s="14">
        <f t="shared" si="4"/>
        <v>0</v>
      </c>
    </row>
    <row r="101" spans="1:7" ht="98.25" customHeight="1">
      <c r="A101" s="6" t="s">
        <v>262</v>
      </c>
      <c r="B101" s="11" t="s">
        <v>96</v>
      </c>
      <c r="C101" s="10" t="s">
        <v>106</v>
      </c>
      <c r="D101" s="39"/>
      <c r="E101" s="41"/>
      <c r="F101" s="28">
        <v>3</v>
      </c>
      <c r="G101" s="14">
        <f t="shared" si="4"/>
        <v>0</v>
      </c>
    </row>
    <row r="102" spans="1:7" ht="135">
      <c r="A102" s="6" t="s">
        <v>263</v>
      </c>
      <c r="B102" s="10" t="s">
        <v>95</v>
      </c>
      <c r="C102" s="10" t="s">
        <v>107</v>
      </c>
      <c r="D102" s="39"/>
      <c r="E102" s="41"/>
      <c r="F102" s="28">
        <v>9</v>
      </c>
      <c r="G102" s="14">
        <f t="shared" si="4"/>
        <v>0</v>
      </c>
    </row>
    <row r="103" spans="1:7" ht="90">
      <c r="A103" s="6" t="s">
        <v>264</v>
      </c>
      <c r="B103" s="8" t="s">
        <v>98</v>
      </c>
      <c r="C103" s="10" t="s">
        <v>109</v>
      </c>
      <c r="D103" s="39"/>
      <c r="E103" s="41"/>
      <c r="F103" s="28">
        <v>1</v>
      </c>
      <c r="G103" s="14">
        <f t="shared" si="4"/>
        <v>0</v>
      </c>
    </row>
    <row r="104" spans="1:7" ht="90">
      <c r="A104" s="6" t="s">
        <v>265</v>
      </c>
      <c r="B104" s="10" t="s">
        <v>99</v>
      </c>
      <c r="C104" s="10" t="s">
        <v>108</v>
      </c>
      <c r="D104" s="39"/>
      <c r="E104" s="41"/>
      <c r="F104" s="28">
        <v>3</v>
      </c>
      <c r="G104" s="14">
        <f t="shared" si="4"/>
        <v>0</v>
      </c>
    </row>
    <row r="105" spans="1:7" ht="60">
      <c r="A105" s="6" t="s">
        <v>266</v>
      </c>
      <c r="B105" s="11" t="s">
        <v>104</v>
      </c>
      <c r="C105" s="10" t="s">
        <v>110</v>
      </c>
      <c r="D105" s="39"/>
      <c r="E105" s="41"/>
      <c r="F105" s="28">
        <v>1</v>
      </c>
      <c r="G105" s="14">
        <f t="shared" si="4"/>
        <v>0</v>
      </c>
    </row>
    <row r="106" spans="1:7" ht="165">
      <c r="A106" s="6" t="s">
        <v>267</v>
      </c>
      <c r="B106" s="8"/>
      <c r="C106" s="42" t="s">
        <v>270</v>
      </c>
      <c r="D106" s="43" t="s">
        <v>142</v>
      </c>
      <c r="E106" s="41"/>
      <c r="F106" s="28">
        <v>1</v>
      </c>
      <c r="G106" s="14">
        <f t="shared" si="4"/>
        <v>0</v>
      </c>
    </row>
    <row r="108" spans="1:6" ht="15">
      <c r="A108" s="12"/>
      <c r="B108" s="13"/>
      <c r="C108" s="22"/>
      <c r="D108" s="16"/>
      <c r="F108" s="5"/>
    </row>
    <row r="109" spans="1:6" ht="15">
      <c r="A109" s="12"/>
      <c r="B109" s="13"/>
      <c r="C109" s="22"/>
      <c r="D109" s="16"/>
      <c r="F109" s="5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Bašta Milan</dc:creator>
  <cp:keywords/>
  <dc:description/>
  <cp:lastModifiedBy>Bašta Milan</cp:lastModifiedBy>
  <cp:lastPrinted>2019-07-02T11:05:17Z</cp:lastPrinted>
  <dcterms:created xsi:type="dcterms:W3CDTF">2016-01-17T07:10:55Z</dcterms:created>
  <dcterms:modified xsi:type="dcterms:W3CDTF">2019-12-05T11:02:54Z</dcterms:modified>
  <cp:category/>
  <cp:version/>
  <cp:contentType/>
  <cp:contentStatus/>
</cp:coreProperties>
</file>